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6995" windowHeight="8730" activeTab="0"/>
  </bookViews>
  <sheets>
    <sheet name="Детский_юноши" sheetId="1" r:id="rId1"/>
    <sheet name="Детский_девушки" sheetId="2" r:id="rId2"/>
    <sheet name="ЭСТАФЕТА" sheetId="3" state="hidden" r:id="rId3"/>
    <sheet name="Народный_мужчины" sheetId="4" r:id="rId4"/>
    <sheet name="Народный_женщины" sheetId="5" r:id="rId5"/>
    <sheet name="Спринт_мужчины" sheetId="6" r:id="rId6"/>
    <sheet name="Спринт_женщины" sheetId="7" r:id="rId7"/>
    <sheet name="Олимпийка_мужчины" sheetId="8" r:id="rId8"/>
    <sheet name="Абсолют_Спринт" sheetId="9" r:id="rId9"/>
    <sheet name="Абсолют_Олимпийка" sheetId="10" r:id="rId10"/>
    <sheet name="Олимпийка_женщины" sheetId="11" state="hidden" r:id="rId1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Большакова Татьяна</author>
  </authors>
  <commentList>
    <comment ref="F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10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11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8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9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9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9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9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3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2.xml><?xml version="1.0" encoding="utf-8"?>
<comments xmlns="http://schemas.openxmlformats.org/spreadsheetml/2006/main">
  <authors>
    <author>Большакова Татьяна</author>
  </authors>
  <commentList>
    <comment ref="F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3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4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5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6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0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5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66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2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7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8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8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8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85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7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8.xml><?xml version="1.0" encoding="utf-8"?>
<comments xmlns="http://schemas.openxmlformats.org/spreadsheetml/2006/main">
  <authors>
    <author>Большакова Татьяна</author>
  </authors>
  <commentLis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19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2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3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3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3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34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O47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comments9.xml><?xml version="1.0" encoding="utf-8"?>
<comments xmlns="http://schemas.openxmlformats.org/spreadsheetml/2006/main">
  <authors>
    <author>Большакова Татьяна</author>
  </authors>
  <commentList>
    <comment ref="O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L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I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  <comment ref="F11" authorId="0">
      <text>
        <r>
          <rPr>
            <b/>
            <sz val="9"/>
            <rFont val="Tahoma"/>
            <family val="2"/>
          </rPr>
          <t>Большакова Татьяна:</t>
        </r>
        <r>
          <rPr>
            <sz val="9"/>
            <rFont val="Tahoma"/>
            <family val="2"/>
          </rPr>
          <t xml:space="preserve">
Результаты вводить в формате мм:сс,0
После ввода всех результатов удалить примечание и скрыть столбец</t>
        </r>
      </text>
    </comment>
  </commentList>
</comments>
</file>

<file path=xl/sharedStrings.xml><?xml version="1.0" encoding="utf-8"?>
<sst xmlns="http://schemas.openxmlformats.org/spreadsheetml/2006/main" count="1743" uniqueCount="219">
  <si>
    <t>Место</t>
  </si>
  <si>
    <t>Фамилия, Имя</t>
  </si>
  <si>
    <t>М</t>
  </si>
  <si>
    <t>Вело</t>
  </si>
  <si>
    <t>Ст.№</t>
  </si>
  <si>
    <t>Г.р.</t>
  </si>
  <si>
    <t>Плавание</t>
  </si>
  <si>
    <t>Результат</t>
  </si>
  <si>
    <t>Отставание</t>
  </si>
  <si>
    <t>Главный судья</t>
  </si>
  <si>
    <t>Главный секретарь</t>
  </si>
  <si>
    <t>Дистанция:</t>
  </si>
  <si>
    <t>Температура воды: +___ С</t>
  </si>
  <si>
    <t>Температура воздуха: + ___ С</t>
  </si>
  <si>
    <t>Клуб, город</t>
  </si>
  <si>
    <t>1 финишка</t>
  </si>
  <si>
    <t>2 финишка</t>
  </si>
  <si>
    <t>3 финишка</t>
  </si>
  <si>
    <t>Боровичи</t>
  </si>
  <si>
    <t>Плавание 750 м + вело 20 км + бег 5 км</t>
  </si>
  <si>
    <t>Детский старт (юноши)</t>
  </si>
  <si>
    <t>Детский старт (девушки)</t>
  </si>
  <si>
    <t>Народный старт (мужчины)</t>
  </si>
  <si>
    <t>Народный старт (женщины)</t>
  </si>
  <si>
    <t>Транзит 1</t>
  </si>
  <si>
    <t>4 финишка</t>
  </si>
  <si>
    <t>Бег+Тр2</t>
  </si>
  <si>
    <t>№ п/п</t>
  </si>
  <si>
    <t>Плавание 300 м + вело 8 км + бег 2 км</t>
  </si>
  <si>
    <t>Спринт (мужчины)</t>
  </si>
  <si>
    <t>Спринт (женщины)</t>
  </si>
  <si>
    <t>Олимпийка (мужчины)</t>
  </si>
  <si>
    <t>Плавание 1500 м + вело 40 км + бег 10 км</t>
  </si>
  <si>
    <t>Место проведения: г.Боровичи, карьер м. Усть Брынкино</t>
  </si>
  <si>
    <t>Олимпийка (женщины)</t>
  </si>
  <si>
    <t>ЭСТАФЕТА (Народный старт)</t>
  </si>
  <si>
    <t>Пионер</t>
  </si>
  <si>
    <t>Команда</t>
  </si>
  <si>
    <t>7-й БОРОВИЧСКИЙ ТРИАТЛОН</t>
  </si>
  <si>
    <t>Дата проведения: 26 июня 2016 г.</t>
  </si>
  <si>
    <t>Спортивная Федерация Триатлона Новгородской области</t>
  </si>
  <si>
    <t>Штраф</t>
  </si>
  <si>
    <t>8-й БОРОВИЧСКИЙ ТРИАТЛОН</t>
  </si>
  <si>
    <t>Дата проведения: 25 июня 2017 г.</t>
  </si>
  <si>
    <t>4 группа. 2002-2004 г.р. (13-15 лет)</t>
  </si>
  <si>
    <t>3 группа. 2005-2007 г.р. (10-12 лет)</t>
  </si>
  <si>
    <t>2 руппа. 2008-2009 г.р. (8-9 лет)</t>
  </si>
  <si>
    <t>1 руппа. 2010-2012 г.р. (5-7 лет)</t>
  </si>
  <si>
    <t>5 группа. 1999-2001 г.р. (16-18 лет)</t>
  </si>
  <si>
    <t>6 группа. 1988-1998 г.р. (19-29 лет)</t>
  </si>
  <si>
    <t>7 группа. 1983-1987 г.р. (30-34 лет)</t>
  </si>
  <si>
    <t>8 группа. 1978-1982 г.р. (35-39 лет)</t>
  </si>
  <si>
    <t>9 группа. 1973-1977 г.р. (40-44 лет)</t>
  </si>
  <si>
    <t>10 группа. 1968-1972 г.р. (45-49 лет)</t>
  </si>
  <si>
    <t>11 группа. 1963-1967 г.р. (50-54 лет)</t>
  </si>
  <si>
    <t>12 группа. 1958-1962 г.р. (55-59 лет)</t>
  </si>
  <si>
    <t>13 группа. 1953-1957 г.р. (60-64 лет)</t>
  </si>
  <si>
    <t>14 группа. 1948-1952 г.р. (65-69 лет)</t>
  </si>
  <si>
    <t>15 группа. 1943-1947 г.р. (70-74 лет)</t>
  </si>
  <si>
    <t>16 группа. 1942 г.р. и старше (75+ лет)</t>
  </si>
  <si>
    <t>Бег 1000 м + вело 5 км + бег 500 м</t>
  </si>
  <si>
    <t>Бег 500 м + вело 2 км + бег 500 м</t>
  </si>
  <si>
    <t>Галунзовский Артём Евгеньевич</t>
  </si>
  <si>
    <t>Выползово</t>
  </si>
  <si>
    <t>Иванов Михаил Кириллович</t>
  </si>
  <si>
    <t>Киселёв Станислав Артёмович</t>
  </si>
  <si>
    <t>Крестцы рп</t>
  </si>
  <si>
    <t>Баскоев Тимур Николаевич</t>
  </si>
  <si>
    <t>Большов Андрей Ильич</t>
  </si>
  <si>
    <t>Бронзов Данил Антонович</t>
  </si>
  <si>
    <t>Калинин Максим Денисович</t>
  </si>
  <si>
    <t>В.Новгород</t>
  </si>
  <si>
    <t>Куприенко Владислав Васильевич</t>
  </si>
  <si>
    <t>Сироткин Арсений Алексеевич</t>
  </si>
  <si>
    <t>Долгопрудный</t>
  </si>
  <si>
    <t xml:space="preserve">Тиранов Никита Евгеньевич </t>
  </si>
  <si>
    <t>Юсупов Данила Дмитриевич</t>
  </si>
  <si>
    <t xml:space="preserve">Алексеев Илья Сергеевич </t>
  </si>
  <si>
    <t>Москва</t>
  </si>
  <si>
    <t xml:space="preserve">Ганусяк Станислав Эдуардович </t>
  </si>
  <si>
    <t>Старая Русса</t>
  </si>
  <si>
    <t>Головин Людвик Альбертович</t>
  </si>
  <si>
    <t>Пушкин (СПб)</t>
  </si>
  <si>
    <t>Сафаров Артем</t>
  </si>
  <si>
    <t xml:space="preserve">Никифоров Егор </t>
  </si>
  <si>
    <t>Марков Даниил Антонович</t>
  </si>
  <si>
    <t>Скородумова Злата Даниловна</t>
  </si>
  <si>
    <t>Лопес Луна Виктория</t>
  </si>
  <si>
    <t>Федорова Ульяна Сергеевна</t>
  </si>
  <si>
    <t xml:space="preserve">Фролова Карина Романовна </t>
  </si>
  <si>
    <t>Степанова Наталья Владимировна</t>
  </si>
  <si>
    <t>Прищепова Мария Николаевна</t>
  </si>
  <si>
    <t>Юшкова Евгения Сергеевна</t>
  </si>
  <si>
    <t>Алексеева Дарья Сергеевна</t>
  </si>
  <si>
    <t>Жукова Анна Андреевна</t>
  </si>
  <si>
    <t>Ильин Денис Дмитриевич</t>
  </si>
  <si>
    <t>Санкт-Петербург</t>
  </si>
  <si>
    <t>Доненко Станислав Александрович</t>
  </si>
  <si>
    <t>Каминский Вадим</t>
  </si>
  <si>
    <t>Мирзошарифов Сино</t>
  </si>
  <si>
    <t>Данилов Никита Сергеевич</t>
  </si>
  <si>
    <t xml:space="preserve">Потапов Михаил Александрович </t>
  </si>
  <si>
    <t>Федоров Иван Владимирович</t>
  </si>
  <si>
    <t>Жуков Андрей Александрович</t>
  </si>
  <si>
    <t>Платашов Валерий Геннадьевич</t>
  </si>
  <si>
    <t>Родионов Роман Николаевич</t>
  </si>
  <si>
    <t>Иванов Игорь Владиславович</t>
  </si>
  <si>
    <t>Воронин Александр Васильевич</t>
  </si>
  <si>
    <t>Малая Вишера</t>
  </si>
  <si>
    <t>Любецкий Валентин Адольфович</t>
  </si>
  <si>
    <t>Никитин Николай Михайлович</t>
  </si>
  <si>
    <t xml:space="preserve">Нетунаева Маргарита Витальевна </t>
  </si>
  <si>
    <t>Карпова Светлана Александровна</t>
  </si>
  <si>
    <t xml:space="preserve">Каверзин Даниил Владимирович </t>
  </si>
  <si>
    <t>Захаров Владислав Вячеславович</t>
  </si>
  <si>
    <t>Бологое</t>
  </si>
  <si>
    <t>Царёв Максим Витальевич</t>
  </si>
  <si>
    <t>Лысенко Роман Олегович</t>
  </si>
  <si>
    <t>Комсомольск-на-Амуре</t>
  </si>
  <si>
    <t>Коваленко Богдан Александрович</t>
  </si>
  <si>
    <t xml:space="preserve">Санкт-Петербург </t>
  </si>
  <si>
    <t>Попов Михаил Александрович</t>
  </si>
  <si>
    <t>Иванов Кирилл Валентинович</t>
  </si>
  <si>
    <t>Казак Антон Александрович</t>
  </si>
  <si>
    <t>Никитин Игорь Николаевич</t>
  </si>
  <si>
    <t>Ломаев Алексей Валентинович</t>
  </si>
  <si>
    <t>Мацук Вячеслав Юрьевич</t>
  </si>
  <si>
    <t>Андреев Виталий Николаевич</t>
  </si>
  <si>
    <t>Лементарь Андрей Михайович</t>
  </si>
  <si>
    <t>Крестцы</t>
  </si>
  <si>
    <t>Филиппов Олег Викторович</t>
  </si>
  <si>
    <t>Большов Илья Владимирович</t>
  </si>
  <si>
    <t>Захаров Вячеслав Егеньевич</t>
  </si>
  <si>
    <t>Романов Михаил Юрьевич</t>
  </si>
  <si>
    <t>Осипов Михаил Романович</t>
  </si>
  <si>
    <t>Акимов Игорь</t>
  </si>
  <si>
    <t>Тушин Аркадий Владимирович</t>
  </si>
  <si>
    <t>Озёрный</t>
  </si>
  <si>
    <t>Соломенников Андрей Аркадьевич</t>
  </si>
  <si>
    <t>Быковский Сергей Николаевич</t>
  </si>
  <si>
    <t>Красногорск</t>
  </si>
  <si>
    <t>Липанов Александр Евгеньевич</t>
  </si>
  <si>
    <t>Матвеев Алексей Андреевич</t>
  </si>
  <si>
    <t>Матвеева Влада Алексеевна</t>
  </si>
  <si>
    <t>Матвеев Матвей Алексеевич</t>
  </si>
  <si>
    <t>Большова Полина Ильинична</t>
  </si>
  <si>
    <t xml:space="preserve">Антонова Евгения Андреевна </t>
  </si>
  <si>
    <t xml:space="preserve">Кукушкина Ульяна Михайловна </t>
  </si>
  <si>
    <t xml:space="preserve">Вихрова Ксения Алексеевна </t>
  </si>
  <si>
    <t xml:space="preserve">Бибичева Мария Игоревна </t>
  </si>
  <si>
    <t>Веденина Анастасия Сергеевна</t>
  </si>
  <si>
    <t>Антипина Юлия Валентиновна</t>
  </si>
  <si>
    <t>Колесник Дмитрий Александрович</t>
  </si>
  <si>
    <t>Белогорск</t>
  </si>
  <si>
    <t>Бадышев Станислав Станиславович</t>
  </si>
  <si>
    <t>Жуйко Евгений Игоревич</t>
  </si>
  <si>
    <t>Фоменко Михаил Александрович</t>
  </si>
  <si>
    <t>Галунзовский Евгений Юрьевич</t>
  </si>
  <si>
    <t>Деркунский Артём Юрьевич</t>
  </si>
  <si>
    <t>Новые Снегири</t>
  </si>
  <si>
    <t>Киселёв Артём Алексеевич</t>
  </si>
  <si>
    <t>Головин Альберт Дмитриевич</t>
  </si>
  <si>
    <t>Пушкин(СПб)</t>
  </si>
  <si>
    <t>Трофимов Александр Александрович</t>
  </si>
  <si>
    <t>Пантин Иван Геннадьевич</t>
  </si>
  <si>
    <t>Брагин Андрей Викторович</t>
  </si>
  <si>
    <t>Федоров Николай Николаивич</t>
  </si>
  <si>
    <t>Удомля</t>
  </si>
  <si>
    <t>Сеньков Дмитрий Валентинович</t>
  </si>
  <si>
    <t>Еремеев Сергей Васильевич</t>
  </si>
  <si>
    <t>Бирюкова Полина Георгиевна</t>
  </si>
  <si>
    <t>Щелканова Ксения Вильямовна</t>
  </si>
  <si>
    <t>Савченко Владимир Владимирович</t>
  </si>
  <si>
    <t>Савченко Евгений Владимирович</t>
  </si>
  <si>
    <t>Котельников Александр Юрьевич</t>
  </si>
  <si>
    <t>Валдай</t>
  </si>
  <si>
    <t>Пыжов Николай Михайлович</t>
  </si>
  <si>
    <t>Егоров Иван</t>
  </si>
  <si>
    <t>Михайлов Владимир Владимирович</t>
  </si>
  <si>
    <t>Скородумов Кирилл Романович</t>
  </si>
  <si>
    <t>Волков Вячеслав Владимирович</t>
  </si>
  <si>
    <t>Егорова Анна</t>
  </si>
  <si>
    <t>Кознина Виктория Владимировна</t>
  </si>
  <si>
    <t>Михайлова Влада Владимировна</t>
  </si>
  <si>
    <t>Романова Василиса Алексеевна</t>
  </si>
  <si>
    <t>Елизаров Артем Александрович</t>
  </si>
  <si>
    <t>Романов Алексей Александрович</t>
  </si>
  <si>
    <t>Дробинин Андрей Алексеевич</t>
  </si>
  <si>
    <t>В. Новгород</t>
  </si>
  <si>
    <t>Вихров Владимир Дмитриевич</t>
  </si>
  <si>
    <t>Сольцы</t>
  </si>
  <si>
    <t>Корягин Виктор Дмитриевич</t>
  </si>
  <si>
    <t>Скородумов Роман Григорьевич</t>
  </si>
  <si>
    <t>Царев Сергей Владимирович</t>
  </si>
  <si>
    <t>Алексеев Сергей Сергеевич</t>
  </si>
  <si>
    <t>Кукушкин Алексей Николаевич</t>
  </si>
  <si>
    <t>Емельянов Сергей Михайлович</t>
  </si>
  <si>
    <t>Вересов Николай Александрович</t>
  </si>
  <si>
    <t>Макаров Алексей Алексеевич</t>
  </si>
  <si>
    <t>Толокнов Владислав Евгеньевич</t>
  </si>
  <si>
    <t>Тимофеев Вячеслав Александрович</t>
  </si>
  <si>
    <t>Бандурин Денис Витальевич</t>
  </si>
  <si>
    <t>Соловьев Егор Олегович</t>
  </si>
  <si>
    <t>Волков Антон Игоревич</t>
  </si>
  <si>
    <t>Ившичев Сергей</t>
  </si>
  <si>
    <t>Зверькова Варвара Александровна</t>
  </si>
  <si>
    <t>Никитин Евгений Сергеевич</t>
  </si>
  <si>
    <t>Ковтун Анатолий Владимирович</t>
  </si>
  <si>
    <t>Санкт-Петергбург</t>
  </si>
  <si>
    <t>Алексеев Сергей Анатольевич</t>
  </si>
  <si>
    <t>Коваленко Вячеслав Юрьевич</t>
  </si>
  <si>
    <t>Сошёл</t>
  </si>
  <si>
    <t>Температура воды: + 15 С</t>
  </si>
  <si>
    <t>Абсолютный результат</t>
  </si>
  <si>
    <t>Олимпийка</t>
  </si>
  <si>
    <t>Температура воздуха: + 18 С</t>
  </si>
  <si>
    <t>Спринт</t>
  </si>
  <si>
    <t>Иванов В.Н.</t>
  </si>
  <si>
    <t>Миронова 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</si>
</sst>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.0"/>
    <numFmt numFmtId="177" formatCode="h:mm:ss.0"/>
    <numFmt numFmtId="178" formatCode="h:mm:ss;@"/>
    <numFmt numFmtId="179" formatCode="mm:ss.0;@"/>
    <numFmt numFmtId="180" formatCode="[$-409]h:mm:ss\ AM/PM;@"/>
    <numFmt numFmtId="18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7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5" fillId="0" borderId="0" xfId="0" applyFont="1" applyAlignment="1">
      <alignment/>
    </xf>
    <xf numFmtId="47" fontId="0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177" fontId="3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1724025</xdr:colOff>
      <xdr:row>2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0</xdr:row>
      <xdr:rowOff>0</xdr:rowOff>
    </xdr:from>
    <xdr:to>
      <xdr:col>18</xdr:col>
      <xdr:colOff>0</xdr:colOff>
      <xdr:row>3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1685925</xdr:colOff>
      <xdr:row>2</xdr:row>
      <xdr:rowOff>161925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47625</xdr:colOff>
      <xdr:row>3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2047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3</xdr:col>
      <xdr:colOff>342900</xdr:colOff>
      <xdr:row>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0</xdr:rowOff>
    </xdr:from>
    <xdr:to>
      <xdr:col>16</xdr:col>
      <xdr:colOff>28575</xdr:colOff>
      <xdr:row>3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2</xdr:col>
      <xdr:colOff>1724025</xdr:colOff>
      <xdr:row>2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0</xdr:row>
      <xdr:rowOff>0</xdr:rowOff>
    </xdr:from>
    <xdr:to>
      <xdr:col>17</xdr:col>
      <xdr:colOff>714375</xdr:colOff>
      <xdr:row>3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3</xdr:col>
      <xdr:colOff>295275</xdr:colOff>
      <xdr:row>2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15</xdr:col>
      <xdr:colOff>714375</xdr:colOff>
      <xdr:row>3</xdr:row>
      <xdr:rowOff>161925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0"/>
          <a:ext cx="2038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1724025</xdr:colOff>
      <xdr:row>2</xdr:row>
      <xdr:rowOff>209550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266700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1733550</xdr:colOff>
      <xdr:row>2</xdr:row>
      <xdr:rowOff>200025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2590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17</xdr:col>
      <xdr:colOff>238125</xdr:colOff>
      <xdr:row>3</xdr:row>
      <xdr:rowOff>161925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0"/>
          <a:ext cx="2028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1724025</xdr:colOff>
      <xdr:row>2</xdr:row>
      <xdr:rowOff>209550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266700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2047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2</xdr:col>
      <xdr:colOff>1743075</xdr:colOff>
      <xdr:row>2</xdr:row>
      <xdr:rowOff>200025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600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0</xdr:rowOff>
    </xdr:from>
    <xdr:to>
      <xdr:col>17</xdr:col>
      <xdr:colOff>247650</xdr:colOff>
      <xdr:row>3</xdr:row>
      <xdr:rowOff>171450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0"/>
          <a:ext cx="2038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1762125</xdr:colOff>
      <xdr:row>2</xdr:row>
      <xdr:rowOff>171450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276225</xdr:colOff>
      <xdr:row>3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0"/>
          <a:ext cx="2057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2</xdr:col>
      <xdr:colOff>1676400</xdr:colOff>
      <xdr:row>2</xdr:row>
      <xdr:rowOff>171450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0</xdr:rowOff>
    </xdr:from>
    <xdr:to>
      <xdr:col>17</xdr:col>
      <xdr:colOff>352425</xdr:colOff>
      <xdr:row>3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0"/>
          <a:ext cx="2038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53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2.28125" style="0" customWidth="1"/>
    <col min="4" max="4" width="7.28125" style="3" customWidth="1"/>
    <col min="5" max="5" width="17.57421875" style="0" customWidth="1"/>
    <col min="6" max="6" width="11.7109375" style="3" hidden="1" customWidth="1"/>
    <col min="7" max="7" width="9.8515625" style="6" customWidth="1"/>
    <col min="8" max="8" width="3.57421875" style="25" customWidth="1"/>
    <col min="9" max="9" width="10.7109375" style="3" hidden="1" customWidth="1"/>
    <col min="10" max="10" width="9.7109375" style="3" customWidth="1"/>
    <col min="11" max="11" width="3.57421875" style="25" customWidth="1"/>
    <col min="12" max="12" width="10.7109375" style="3" hidden="1" customWidth="1"/>
    <col min="13" max="13" width="9.140625" style="3" customWidth="1"/>
    <col min="14" max="14" width="3.57421875" style="25" customWidth="1"/>
    <col min="15" max="15" width="10.28125" style="3" hidden="1" customWidth="1"/>
    <col min="16" max="16" width="11.421875" style="3" bestFit="1" customWidth="1"/>
    <col min="17" max="17" width="3.57421875" style="3" customWidth="1"/>
    <col min="18" max="18" width="10.8515625" style="0" customWidth="1"/>
    <col min="19" max="19" width="12.28125" style="0" customWidth="1"/>
    <col min="20" max="20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/>
    <row r="7" ht="15">
      <c r="P7" s="4" t="s">
        <v>215</v>
      </c>
    </row>
    <row r="8" ht="15">
      <c r="P8" s="4" t="s">
        <v>212</v>
      </c>
    </row>
    <row r="9" spans="1:16" ht="1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60</v>
      </c>
    </row>
    <row r="11" ht="15"/>
    <row r="12" spans="1:20" ht="15">
      <c r="A12" s="12" t="s">
        <v>27</v>
      </c>
      <c r="B12" s="12" t="s">
        <v>4</v>
      </c>
      <c r="C12" s="12" t="s">
        <v>1</v>
      </c>
      <c r="D12" s="12" t="s">
        <v>5</v>
      </c>
      <c r="E12" s="12" t="s">
        <v>14</v>
      </c>
      <c r="F12" s="13" t="s">
        <v>15</v>
      </c>
      <c r="G12" s="14" t="s">
        <v>6</v>
      </c>
      <c r="H12" s="18" t="s">
        <v>2</v>
      </c>
      <c r="I12" s="13" t="s">
        <v>16</v>
      </c>
      <c r="J12" s="12" t="s">
        <v>24</v>
      </c>
      <c r="K12" s="18" t="s">
        <v>2</v>
      </c>
      <c r="L12" s="13" t="s">
        <v>17</v>
      </c>
      <c r="M12" s="12" t="s">
        <v>3</v>
      </c>
      <c r="N12" s="18" t="s">
        <v>2</v>
      </c>
      <c r="O12" s="13" t="s">
        <v>25</v>
      </c>
      <c r="P12" s="12" t="s">
        <v>26</v>
      </c>
      <c r="Q12" s="18" t="s">
        <v>2</v>
      </c>
      <c r="R12" s="12" t="s">
        <v>7</v>
      </c>
      <c r="S12" s="12" t="s">
        <v>8</v>
      </c>
      <c r="T12" s="18" t="s">
        <v>0</v>
      </c>
    </row>
    <row r="13" spans="1:20" ht="15">
      <c r="A13" s="8">
        <v>1</v>
      </c>
      <c r="B13" s="8">
        <v>120</v>
      </c>
      <c r="C13" s="16" t="s">
        <v>180</v>
      </c>
      <c r="D13" s="8">
        <v>2004</v>
      </c>
      <c r="E13" s="16" t="s">
        <v>96</v>
      </c>
      <c r="F13" s="10">
        <v>0.003310185185185185</v>
      </c>
      <c r="G13" s="7">
        <f>F13</f>
        <v>0.003310185185185185</v>
      </c>
      <c r="H13" s="26">
        <f>RANK(G13,G$13:G$13,1)</f>
        <v>1</v>
      </c>
      <c r="I13" s="10">
        <v>0.0038888888888888883</v>
      </c>
      <c r="J13" s="7">
        <f>I13-F13</f>
        <v>0.0005787037037037032</v>
      </c>
      <c r="K13" s="26">
        <f>RANK(J13,J$13:J$13,1)</f>
        <v>1</v>
      </c>
      <c r="L13" s="10">
        <v>0.014613425925925926</v>
      </c>
      <c r="M13" s="7">
        <f>L13-I13</f>
        <v>0.010724537037037038</v>
      </c>
      <c r="N13" s="26">
        <f>RANK(M13,M$13:M$13,1)</f>
        <v>1</v>
      </c>
      <c r="O13" s="24">
        <v>0.01693287037037037</v>
      </c>
      <c r="P13" s="7">
        <f>O13-L13</f>
        <v>0.0023194444444444434</v>
      </c>
      <c r="Q13" s="26">
        <f>RANK(P13,P$13:P$13,1)</f>
        <v>1</v>
      </c>
      <c r="R13" s="23">
        <f>G13+J13+M13+P13</f>
        <v>0.01693287037037037</v>
      </c>
      <c r="S13" s="7">
        <v>0</v>
      </c>
      <c r="T13" s="41">
        <v>1</v>
      </c>
    </row>
    <row r="14" ht="15"/>
    <row r="15" spans="1:16" ht="15">
      <c r="A15" s="54" t="s">
        <v>45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3" ht="15">
      <c r="A16" t="s">
        <v>11</v>
      </c>
      <c r="C16" t="s">
        <v>60</v>
      </c>
    </row>
    <row r="17" ht="15"/>
    <row r="18" spans="1:20" ht="15">
      <c r="A18" s="12" t="s">
        <v>27</v>
      </c>
      <c r="B18" s="12" t="s">
        <v>4</v>
      </c>
      <c r="C18" s="12" t="s">
        <v>1</v>
      </c>
      <c r="D18" s="12" t="s">
        <v>5</v>
      </c>
      <c r="E18" s="12" t="s">
        <v>14</v>
      </c>
      <c r="F18" s="13" t="s">
        <v>15</v>
      </c>
      <c r="G18" s="14" t="s">
        <v>6</v>
      </c>
      <c r="H18" s="18" t="s">
        <v>2</v>
      </c>
      <c r="I18" s="13" t="s">
        <v>16</v>
      </c>
      <c r="J18" s="12" t="s">
        <v>24</v>
      </c>
      <c r="K18" s="18" t="s">
        <v>2</v>
      </c>
      <c r="L18" s="13" t="s">
        <v>17</v>
      </c>
      <c r="M18" s="12" t="s">
        <v>3</v>
      </c>
      <c r="N18" s="18" t="s">
        <v>2</v>
      </c>
      <c r="O18" s="13" t="s">
        <v>25</v>
      </c>
      <c r="P18" s="12" t="s">
        <v>26</v>
      </c>
      <c r="Q18" s="18" t="s">
        <v>2</v>
      </c>
      <c r="R18" s="12" t="s">
        <v>7</v>
      </c>
      <c r="S18" s="12" t="s">
        <v>8</v>
      </c>
      <c r="T18" s="18" t="s">
        <v>0</v>
      </c>
    </row>
    <row r="19" spans="1:20" ht="15">
      <c r="A19" s="8">
        <v>1</v>
      </c>
      <c r="B19" s="8">
        <v>125</v>
      </c>
      <c r="C19" s="15" t="s">
        <v>83</v>
      </c>
      <c r="D19" s="8">
        <v>2006</v>
      </c>
      <c r="E19" s="15" t="s">
        <v>18</v>
      </c>
      <c r="F19" s="10">
        <v>0.002673611111111111</v>
      </c>
      <c r="G19" s="7">
        <f aca="true" t="shared" si="0" ref="G19:G27">F19</f>
        <v>0.002673611111111111</v>
      </c>
      <c r="H19" s="26">
        <f>RANK(G19,G$19:G$27,1)</f>
        <v>1</v>
      </c>
      <c r="I19" s="10">
        <v>0.0031030092592592598</v>
      </c>
      <c r="J19" s="7">
        <f aca="true" t="shared" si="1" ref="J19:J27">I19-F19</f>
        <v>0.0004293981481481488</v>
      </c>
      <c r="K19" s="26">
        <f>RANK(J19,J$19:J$27,1)</f>
        <v>2</v>
      </c>
      <c r="L19" s="10">
        <v>0.01128125</v>
      </c>
      <c r="M19" s="7">
        <f aca="true" t="shared" si="2" ref="M19:M27">L19-I19</f>
        <v>0.00817824074074074</v>
      </c>
      <c r="N19" s="26">
        <f>RANK(M19,M$19:M$27,1)</f>
        <v>2</v>
      </c>
      <c r="O19" s="24">
        <v>0.01315972222222222</v>
      </c>
      <c r="P19" s="7">
        <f aca="true" t="shared" si="3" ref="P19:P27">O19-L19</f>
        <v>0.0018784722222222206</v>
      </c>
      <c r="Q19" s="26">
        <f>RANK(P19,P$19:P$27,1)</f>
        <v>2</v>
      </c>
      <c r="R19" s="23">
        <f aca="true" t="shared" si="4" ref="R19:R27">G19+J19+M19+P19</f>
        <v>0.01315972222222222</v>
      </c>
      <c r="S19" s="7">
        <v>0</v>
      </c>
      <c r="T19" s="26">
        <f aca="true" t="shared" si="5" ref="T19:T27">RANK(R19,R$19:R$27,1)</f>
        <v>1</v>
      </c>
    </row>
    <row r="20" spans="1:20" ht="15">
      <c r="A20" s="8">
        <v>2</v>
      </c>
      <c r="B20" s="8">
        <v>126</v>
      </c>
      <c r="C20" s="15" t="s">
        <v>84</v>
      </c>
      <c r="D20" s="8">
        <v>2007</v>
      </c>
      <c r="E20" s="15" t="s">
        <v>18</v>
      </c>
      <c r="F20" s="10">
        <v>0.0026967592592592594</v>
      </c>
      <c r="G20" s="7">
        <f t="shared" si="0"/>
        <v>0.0026967592592592594</v>
      </c>
      <c r="H20" s="26">
        <f aca="true" t="shared" si="6" ref="H20:H27">RANK(G20,G$19:G$27,1)</f>
        <v>2</v>
      </c>
      <c r="I20" s="10">
        <v>0.003166666666666667</v>
      </c>
      <c r="J20" s="7">
        <f t="shared" si="1"/>
        <v>0.0004699074074074076</v>
      </c>
      <c r="K20" s="26">
        <f aca="true" t="shared" si="7" ref="K20:K27">RANK(J20,J$19:J$27,1)</f>
        <v>4</v>
      </c>
      <c r="L20" s="10">
        <v>0.011653935185185184</v>
      </c>
      <c r="M20" s="7">
        <f t="shared" si="2"/>
        <v>0.008487268518518517</v>
      </c>
      <c r="N20" s="26">
        <f aca="true" t="shared" si="8" ref="N20:N27">RANK(M20,M$19:M$27,1)</f>
        <v>3</v>
      </c>
      <c r="O20" s="24">
        <v>0.01357638888888889</v>
      </c>
      <c r="P20" s="7">
        <f t="shared" si="3"/>
        <v>0.0019224537037037057</v>
      </c>
      <c r="Q20" s="26">
        <f aca="true" t="shared" si="9" ref="Q20:Q27">RANK(P20,P$19:P$27,1)</f>
        <v>4</v>
      </c>
      <c r="R20" s="23">
        <f t="shared" si="4"/>
        <v>0.01357638888888889</v>
      </c>
      <c r="S20" s="7">
        <f>R20-R$19</f>
        <v>0.00041666666666666935</v>
      </c>
      <c r="T20" s="26">
        <f t="shared" si="5"/>
        <v>2</v>
      </c>
    </row>
    <row r="21" spans="1:20" ht="15">
      <c r="A21" s="9">
        <v>3</v>
      </c>
      <c r="B21" s="9">
        <v>129</v>
      </c>
      <c r="C21" s="16" t="s">
        <v>177</v>
      </c>
      <c r="D21" s="9">
        <v>2005</v>
      </c>
      <c r="E21" s="16" t="s">
        <v>18</v>
      </c>
      <c r="F21" s="10">
        <v>0.002777777777777778</v>
      </c>
      <c r="G21" s="7">
        <f t="shared" si="0"/>
        <v>0.002777777777777778</v>
      </c>
      <c r="H21" s="26">
        <f t="shared" si="6"/>
        <v>4</v>
      </c>
      <c r="I21" s="10">
        <v>0.0032604166666666667</v>
      </c>
      <c r="J21" s="7">
        <f t="shared" si="1"/>
        <v>0.0004826388888888888</v>
      </c>
      <c r="K21" s="26">
        <f t="shared" si="7"/>
        <v>6</v>
      </c>
      <c r="L21" s="10">
        <v>0.012209490740740741</v>
      </c>
      <c r="M21" s="7">
        <f t="shared" si="2"/>
        <v>0.008949074074074075</v>
      </c>
      <c r="N21" s="26">
        <f t="shared" si="8"/>
        <v>5</v>
      </c>
      <c r="O21" s="24">
        <v>0.014120370370370368</v>
      </c>
      <c r="P21" s="7">
        <f t="shared" si="3"/>
        <v>0.001910879629629627</v>
      </c>
      <c r="Q21" s="26">
        <f t="shared" si="9"/>
        <v>3</v>
      </c>
      <c r="R21" s="23">
        <f t="shared" si="4"/>
        <v>0.014120370370370368</v>
      </c>
      <c r="S21" s="7">
        <f aca="true" t="shared" si="10" ref="S21:S27">R21-R$19</f>
        <v>0.000960648148148148</v>
      </c>
      <c r="T21" s="26">
        <f t="shared" si="5"/>
        <v>3</v>
      </c>
    </row>
    <row r="22" spans="1:20" ht="15">
      <c r="A22" s="8">
        <v>4</v>
      </c>
      <c r="B22" s="8">
        <v>117</v>
      </c>
      <c r="C22" s="15" t="s">
        <v>81</v>
      </c>
      <c r="D22" s="8">
        <v>2006</v>
      </c>
      <c r="E22" s="15" t="s">
        <v>82</v>
      </c>
      <c r="F22" s="10">
        <v>0.0032291666666666666</v>
      </c>
      <c r="G22" s="7">
        <f t="shared" si="0"/>
        <v>0.0032291666666666666</v>
      </c>
      <c r="H22" s="26">
        <f t="shared" si="6"/>
        <v>6</v>
      </c>
      <c r="I22" s="10">
        <v>0.0036446759259259258</v>
      </c>
      <c r="J22" s="7">
        <f t="shared" si="1"/>
        <v>0.00041550925925925913</v>
      </c>
      <c r="K22" s="26">
        <f t="shared" si="7"/>
        <v>1</v>
      </c>
      <c r="L22" s="10">
        <v>0.012443287037037037</v>
      </c>
      <c r="M22" s="7">
        <f t="shared" si="2"/>
        <v>0.008798611111111111</v>
      </c>
      <c r="N22" s="26">
        <f t="shared" si="8"/>
        <v>4</v>
      </c>
      <c r="O22" s="24">
        <v>0.014560185185185183</v>
      </c>
      <c r="P22" s="7">
        <f t="shared" si="3"/>
        <v>0.0021168981481481455</v>
      </c>
      <c r="Q22" s="26">
        <f t="shared" si="9"/>
        <v>6</v>
      </c>
      <c r="R22" s="23">
        <f t="shared" si="4"/>
        <v>0.014560185185185183</v>
      </c>
      <c r="S22" s="7">
        <f t="shared" si="10"/>
        <v>0.0014004629629629627</v>
      </c>
      <c r="T22" s="26">
        <f t="shared" si="5"/>
        <v>4</v>
      </c>
    </row>
    <row r="23" spans="1:20" ht="15">
      <c r="A23" s="8">
        <v>5</v>
      </c>
      <c r="B23" s="8">
        <v>123</v>
      </c>
      <c r="C23" s="15" t="s">
        <v>77</v>
      </c>
      <c r="D23" s="8">
        <v>2007</v>
      </c>
      <c r="E23" s="15" t="s">
        <v>78</v>
      </c>
      <c r="F23" s="10">
        <v>0.0027199074074074074</v>
      </c>
      <c r="G23" s="7">
        <f t="shared" si="0"/>
        <v>0.0027199074074074074</v>
      </c>
      <c r="H23" s="26">
        <f t="shared" si="6"/>
        <v>3</v>
      </c>
      <c r="I23" s="10">
        <v>0.0031851851851851854</v>
      </c>
      <c r="J23" s="7">
        <f t="shared" si="1"/>
        <v>0.000465277777777778</v>
      </c>
      <c r="K23" s="26">
        <f t="shared" si="7"/>
        <v>3</v>
      </c>
      <c r="L23" s="10">
        <v>0.012891203703703703</v>
      </c>
      <c r="M23" s="7">
        <f t="shared" si="2"/>
        <v>0.009706018518518518</v>
      </c>
      <c r="N23" s="26">
        <f t="shared" si="8"/>
        <v>8</v>
      </c>
      <c r="O23" s="24">
        <v>0.01462962962962963</v>
      </c>
      <c r="P23" s="7">
        <f t="shared" si="3"/>
        <v>0.0017384259259259262</v>
      </c>
      <c r="Q23" s="26">
        <f t="shared" si="9"/>
        <v>1</v>
      </c>
      <c r="R23" s="23">
        <f t="shared" si="4"/>
        <v>0.01462962962962963</v>
      </c>
      <c r="S23" s="7">
        <f t="shared" si="10"/>
        <v>0.0014699074074074094</v>
      </c>
      <c r="T23" s="26">
        <f t="shared" si="5"/>
        <v>5</v>
      </c>
    </row>
    <row r="24" spans="1:20" ht="15">
      <c r="A24" s="8">
        <v>6</v>
      </c>
      <c r="B24" s="8">
        <v>112</v>
      </c>
      <c r="C24" s="15" t="s">
        <v>79</v>
      </c>
      <c r="D24" s="8">
        <v>2005</v>
      </c>
      <c r="E24" s="15" t="s">
        <v>80</v>
      </c>
      <c r="F24" s="10">
        <v>0.0028587962962962963</v>
      </c>
      <c r="G24" s="7">
        <f t="shared" si="0"/>
        <v>0.0028587962962962963</v>
      </c>
      <c r="H24" s="26">
        <f t="shared" si="6"/>
        <v>5</v>
      </c>
      <c r="I24" s="10">
        <v>0.0033310185185185183</v>
      </c>
      <c r="J24" s="7">
        <f t="shared" si="1"/>
        <v>0.00047222222222222197</v>
      </c>
      <c r="K24" s="26">
        <f t="shared" si="7"/>
        <v>5</v>
      </c>
      <c r="L24" s="10">
        <v>0.012795138888888889</v>
      </c>
      <c r="M24" s="7">
        <f t="shared" si="2"/>
        <v>0.009464120370370371</v>
      </c>
      <c r="N24" s="26">
        <f t="shared" si="8"/>
        <v>7</v>
      </c>
      <c r="O24" s="24">
        <v>0.014814814814814814</v>
      </c>
      <c r="P24" s="7">
        <f t="shared" si="3"/>
        <v>0.0020196759259259248</v>
      </c>
      <c r="Q24" s="26">
        <f t="shared" si="9"/>
        <v>5</v>
      </c>
      <c r="R24" s="23">
        <f t="shared" si="4"/>
        <v>0.014814814814814814</v>
      </c>
      <c r="S24" s="7">
        <f t="shared" si="10"/>
        <v>0.0016550925925925934</v>
      </c>
      <c r="T24" s="26">
        <f t="shared" si="5"/>
        <v>6</v>
      </c>
    </row>
    <row r="25" spans="1:20" ht="15">
      <c r="A25" s="9">
        <v>7</v>
      </c>
      <c r="B25" s="9">
        <v>115</v>
      </c>
      <c r="C25" s="16" t="s">
        <v>179</v>
      </c>
      <c r="D25" s="9">
        <v>2007</v>
      </c>
      <c r="E25" s="16" t="s">
        <v>18</v>
      </c>
      <c r="F25" s="10">
        <v>0.0038773148148148143</v>
      </c>
      <c r="G25" s="7">
        <f t="shared" si="0"/>
        <v>0.0038773148148148143</v>
      </c>
      <c r="H25" s="26">
        <f t="shared" si="6"/>
        <v>9</v>
      </c>
      <c r="I25" s="10">
        <v>0.004517361111111111</v>
      </c>
      <c r="J25" s="7">
        <f t="shared" si="1"/>
        <v>0.0006400462962962965</v>
      </c>
      <c r="K25" s="26">
        <f t="shared" si="7"/>
        <v>8</v>
      </c>
      <c r="L25" s="10">
        <v>0.013818287037037037</v>
      </c>
      <c r="M25" s="7">
        <f t="shared" si="2"/>
        <v>0.009300925925925926</v>
      </c>
      <c r="N25" s="26">
        <f t="shared" si="8"/>
        <v>6</v>
      </c>
      <c r="O25" s="24">
        <v>0.016481481481481482</v>
      </c>
      <c r="P25" s="7">
        <f t="shared" si="3"/>
        <v>0.0026631944444444455</v>
      </c>
      <c r="Q25" s="26">
        <f t="shared" si="9"/>
        <v>8</v>
      </c>
      <c r="R25" s="23">
        <f t="shared" si="4"/>
        <v>0.016481481481481482</v>
      </c>
      <c r="S25" s="7">
        <f t="shared" si="10"/>
        <v>0.003321759259259262</v>
      </c>
      <c r="T25" s="26">
        <f t="shared" si="5"/>
        <v>7</v>
      </c>
    </row>
    <row r="26" spans="1:20" ht="15">
      <c r="A26" s="9">
        <v>8</v>
      </c>
      <c r="B26" s="9">
        <v>118</v>
      </c>
      <c r="C26" s="16" t="s">
        <v>178</v>
      </c>
      <c r="D26" s="9">
        <v>2007</v>
      </c>
      <c r="E26" s="16" t="s">
        <v>18</v>
      </c>
      <c r="F26" s="10">
        <v>0.0032870370370370367</v>
      </c>
      <c r="G26" s="7">
        <f t="shared" si="0"/>
        <v>0.0032870370370370367</v>
      </c>
      <c r="H26" s="26">
        <f t="shared" si="6"/>
        <v>7</v>
      </c>
      <c r="I26" s="10">
        <v>0.0040347222222222225</v>
      </c>
      <c r="J26" s="7">
        <f t="shared" si="1"/>
        <v>0.0007476851851851859</v>
      </c>
      <c r="K26" s="26">
        <f t="shared" si="7"/>
        <v>9</v>
      </c>
      <c r="L26" s="10">
        <v>0.01516087962962963</v>
      </c>
      <c r="M26" s="7">
        <f t="shared" si="2"/>
        <v>0.011126157407407408</v>
      </c>
      <c r="N26" s="26">
        <f t="shared" si="8"/>
        <v>9</v>
      </c>
      <c r="O26" s="24">
        <v>0.017546296296296296</v>
      </c>
      <c r="P26" s="7">
        <f t="shared" si="3"/>
        <v>0.002385416666666666</v>
      </c>
      <c r="Q26" s="26">
        <f t="shared" si="9"/>
        <v>7</v>
      </c>
      <c r="R26" s="23">
        <f t="shared" si="4"/>
        <v>0.017546296296296296</v>
      </c>
      <c r="S26" s="7">
        <f t="shared" si="10"/>
        <v>0.004386574074074076</v>
      </c>
      <c r="T26" s="26">
        <f t="shared" si="5"/>
        <v>8</v>
      </c>
    </row>
    <row r="27" spans="1:20" ht="15">
      <c r="A27" s="9">
        <v>9</v>
      </c>
      <c r="B27" s="9">
        <v>116</v>
      </c>
      <c r="C27" s="15" t="s">
        <v>85</v>
      </c>
      <c r="D27" s="8">
        <v>2007</v>
      </c>
      <c r="E27" s="15" t="s">
        <v>18</v>
      </c>
      <c r="F27" s="10">
        <v>0.003310185185185185</v>
      </c>
      <c r="G27" s="7">
        <f t="shared" si="0"/>
        <v>0.003310185185185185</v>
      </c>
      <c r="H27" s="26">
        <f t="shared" si="6"/>
        <v>8</v>
      </c>
      <c r="I27" s="10">
        <v>0.0038298611111111107</v>
      </c>
      <c r="J27" s="7">
        <f t="shared" si="1"/>
        <v>0.0005196759259259256</v>
      </c>
      <c r="K27" s="26">
        <f t="shared" si="7"/>
        <v>7</v>
      </c>
      <c r="L27" s="10">
        <v>0.008991898148148148</v>
      </c>
      <c r="M27" s="7">
        <f t="shared" si="2"/>
        <v>0.005162037037037038</v>
      </c>
      <c r="N27" s="26">
        <f t="shared" si="8"/>
        <v>1</v>
      </c>
      <c r="O27" s="24">
        <v>0.018425925925925925</v>
      </c>
      <c r="P27" s="7">
        <f t="shared" si="3"/>
        <v>0.009434027777777777</v>
      </c>
      <c r="Q27" s="26">
        <f t="shared" si="9"/>
        <v>9</v>
      </c>
      <c r="R27" s="23">
        <f t="shared" si="4"/>
        <v>0.018425925925925925</v>
      </c>
      <c r="S27" s="7">
        <f t="shared" si="10"/>
        <v>0.005266203703703705</v>
      </c>
      <c r="T27" s="26">
        <f t="shared" si="5"/>
        <v>9</v>
      </c>
    </row>
    <row r="28" ht="15"/>
    <row r="29" spans="1:16" ht="15">
      <c r="A29" s="54" t="s">
        <v>46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3" ht="15">
      <c r="A30" t="s">
        <v>11</v>
      </c>
      <c r="C30" t="s">
        <v>61</v>
      </c>
    </row>
    <row r="31" ht="15"/>
    <row r="32" spans="1:20" ht="15">
      <c r="A32" s="12" t="s">
        <v>27</v>
      </c>
      <c r="B32" s="12" t="s">
        <v>4</v>
      </c>
      <c r="C32" s="12" t="s">
        <v>1</v>
      </c>
      <c r="D32" s="12" t="s">
        <v>5</v>
      </c>
      <c r="E32" s="12" t="s">
        <v>14</v>
      </c>
      <c r="F32" s="13" t="s">
        <v>15</v>
      </c>
      <c r="G32" s="14" t="s">
        <v>6</v>
      </c>
      <c r="H32" s="18" t="s">
        <v>2</v>
      </c>
      <c r="I32" s="13" t="s">
        <v>16</v>
      </c>
      <c r="J32" s="12" t="s">
        <v>24</v>
      </c>
      <c r="K32" s="18" t="s">
        <v>2</v>
      </c>
      <c r="L32" s="13" t="s">
        <v>17</v>
      </c>
      <c r="M32" s="12" t="s">
        <v>3</v>
      </c>
      <c r="N32" s="18" t="s">
        <v>2</v>
      </c>
      <c r="O32" s="13" t="s">
        <v>25</v>
      </c>
      <c r="P32" s="12" t="s">
        <v>26</v>
      </c>
      <c r="Q32" s="18" t="s">
        <v>2</v>
      </c>
      <c r="R32" s="12" t="s">
        <v>7</v>
      </c>
      <c r="S32" s="12" t="s">
        <v>8</v>
      </c>
      <c r="T32" s="18" t="s">
        <v>0</v>
      </c>
    </row>
    <row r="33" spans="1:20" ht="15">
      <c r="A33" s="9">
        <v>1</v>
      </c>
      <c r="B33" s="9">
        <v>25</v>
      </c>
      <c r="C33" s="15" t="s">
        <v>73</v>
      </c>
      <c r="D33" s="8">
        <v>2008</v>
      </c>
      <c r="E33" s="15" t="s">
        <v>74</v>
      </c>
      <c r="F33" s="10">
        <v>0.001597222222222222</v>
      </c>
      <c r="G33" s="7">
        <f aca="true" t="shared" si="11" ref="G33:G40">F33</f>
        <v>0.001597222222222222</v>
      </c>
      <c r="H33" s="26">
        <f>RANK(G33,G$33:G$40,1)</f>
        <v>3</v>
      </c>
      <c r="I33" s="10">
        <v>0.002115740740740741</v>
      </c>
      <c r="J33" s="7">
        <f aca="true" t="shared" si="12" ref="J33:J40">I33-F33</f>
        <v>0.0005185185185185189</v>
      </c>
      <c r="K33" s="26">
        <f>RANK(J33,J$33:J$40,1)</f>
        <v>3</v>
      </c>
      <c r="L33" s="10">
        <v>0.005795138888888889</v>
      </c>
      <c r="M33" s="7">
        <f aca="true" t="shared" si="13" ref="M33:M40">L33-I33</f>
        <v>0.003679398148148148</v>
      </c>
      <c r="N33" s="26">
        <f>RANK(M33,M$33:M$40,1)</f>
        <v>1</v>
      </c>
      <c r="O33" s="24">
        <v>0.007916666666666667</v>
      </c>
      <c r="P33" s="7">
        <f aca="true" t="shared" si="14" ref="P33:P40">O33-L33</f>
        <v>0.0021215277777777786</v>
      </c>
      <c r="Q33" s="26">
        <f>RANK(P33,P$33:P$40,1)</f>
        <v>1</v>
      </c>
      <c r="R33" s="23">
        <f aca="true" t="shared" si="15" ref="R33:R40">G33+J33+M33+P33</f>
        <v>0.007916666666666667</v>
      </c>
      <c r="S33" s="7">
        <v>0</v>
      </c>
      <c r="T33" s="26">
        <f aca="true" t="shared" si="16" ref="T33:T40">RANK(R33,R$33:R$40,1)</f>
        <v>1</v>
      </c>
    </row>
    <row r="34" spans="1:20" ht="15">
      <c r="A34" s="8">
        <v>2</v>
      </c>
      <c r="B34" s="8">
        <v>29</v>
      </c>
      <c r="C34" s="16" t="s">
        <v>67</v>
      </c>
      <c r="D34" s="8">
        <v>2009</v>
      </c>
      <c r="E34" s="15" t="s">
        <v>18</v>
      </c>
      <c r="F34" s="10">
        <v>0.001574074074074074</v>
      </c>
      <c r="G34" s="7">
        <f t="shared" si="11"/>
        <v>0.001574074074074074</v>
      </c>
      <c r="H34" s="26">
        <f aca="true" t="shared" si="17" ref="H34:H40">RANK(G34,G$33:G$40,1)</f>
        <v>1</v>
      </c>
      <c r="I34" s="10">
        <v>0.0020520833333333333</v>
      </c>
      <c r="J34" s="7">
        <f t="shared" si="12"/>
        <v>0.0004780092592592592</v>
      </c>
      <c r="K34" s="26">
        <f aca="true" t="shared" si="18" ref="K34:K40">RANK(J34,J$33:J$40,1)</f>
        <v>2</v>
      </c>
      <c r="L34" s="10">
        <v>0.006013888888888889</v>
      </c>
      <c r="M34" s="7">
        <f t="shared" si="13"/>
        <v>0.003961805555555555</v>
      </c>
      <c r="N34" s="26">
        <f aca="true" t="shared" si="19" ref="N34:N40">RANK(M34,M$33:M$40,1)</f>
        <v>2</v>
      </c>
      <c r="O34" s="24">
        <v>0.008229166666666666</v>
      </c>
      <c r="P34" s="7">
        <f t="shared" si="14"/>
        <v>0.002215277777777777</v>
      </c>
      <c r="Q34" s="26">
        <f aca="true" t="shared" si="20" ref="Q34:Q40">RANK(P34,P$33:P$40,1)</f>
        <v>4</v>
      </c>
      <c r="R34" s="23">
        <f t="shared" si="15"/>
        <v>0.008229166666666666</v>
      </c>
      <c r="S34" s="7">
        <f>R34-R$33</f>
        <v>0.00031249999999999854</v>
      </c>
      <c r="T34" s="26">
        <f t="shared" si="16"/>
        <v>2</v>
      </c>
    </row>
    <row r="35" spans="1:20" ht="15">
      <c r="A35" s="9">
        <v>3</v>
      </c>
      <c r="B35" s="9">
        <v>20</v>
      </c>
      <c r="C35" s="15" t="s">
        <v>75</v>
      </c>
      <c r="D35" s="8">
        <v>2008</v>
      </c>
      <c r="E35" s="15" t="s">
        <v>18</v>
      </c>
      <c r="F35" s="10">
        <v>0.0017245370370370372</v>
      </c>
      <c r="G35" s="7">
        <f t="shared" si="11"/>
        <v>0.0017245370370370372</v>
      </c>
      <c r="H35" s="26">
        <f t="shared" si="17"/>
        <v>5</v>
      </c>
      <c r="I35" s="10">
        <v>0.0022685185185185182</v>
      </c>
      <c r="J35" s="7">
        <f t="shared" si="12"/>
        <v>0.000543981481481481</v>
      </c>
      <c r="K35" s="26">
        <f t="shared" si="18"/>
        <v>4</v>
      </c>
      <c r="L35" s="10">
        <v>0.006399305555555555</v>
      </c>
      <c r="M35" s="7">
        <f t="shared" si="13"/>
        <v>0.004130787037037037</v>
      </c>
      <c r="N35" s="26">
        <f t="shared" si="19"/>
        <v>3</v>
      </c>
      <c r="O35" s="24">
        <v>0.008553240740740741</v>
      </c>
      <c r="P35" s="7">
        <f t="shared" si="14"/>
        <v>0.0021539351851851867</v>
      </c>
      <c r="Q35" s="26">
        <f t="shared" si="20"/>
        <v>3</v>
      </c>
      <c r="R35" s="23">
        <f t="shared" si="15"/>
        <v>0.008553240740740743</v>
      </c>
      <c r="S35" s="7">
        <f aca="true" t="shared" si="21" ref="S35:S40">R35-R$33</f>
        <v>0.0006365740740740759</v>
      </c>
      <c r="T35" s="26">
        <f t="shared" si="16"/>
        <v>3</v>
      </c>
    </row>
    <row r="36" spans="1:20" ht="15">
      <c r="A36" s="8">
        <v>4</v>
      </c>
      <c r="B36" s="8">
        <v>13</v>
      </c>
      <c r="C36" s="15" t="s">
        <v>68</v>
      </c>
      <c r="D36" s="8">
        <v>2009</v>
      </c>
      <c r="E36" s="15" t="s">
        <v>18</v>
      </c>
      <c r="F36" s="10">
        <v>0.0018287037037037037</v>
      </c>
      <c r="G36" s="7">
        <f t="shared" si="11"/>
        <v>0.0018287037037037037</v>
      </c>
      <c r="H36" s="26">
        <f t="shared" si="17"/>
        <v>7</v>
      </c>
      <c r="I36" s="10">
        <v>0.002259259259259259</v>
      </c>
      <c r="J36" s="7">
        <f t="shared" si="12"/>
        <v>0.00043055555555555534</v>
      </c>
      <c r="K36" s="26">
        <f t="shared" si="18"/>
        <v>1</v>
      </c>
      <c r="L36" s="10">
        <v>0.006458333333333333</v>
      </c>
      <c r="M36" s="7">
        <f t="shared" si="13"/>
        <v>0.004199074074074074</v>
      </c>
      <c r="N36" s="26">
        <f t="shared" si="19"/>
        <v>4</v>
      </c>
      <c r="O36" s="24">
        <v>0.008587962962962962</v>
      </c>
      <c r="P36" s="7">
        <f t="shared" si="14"/>
        <v>0.002129629629629629</v>
      </c>
      <c r="Q36" s="26">
        <f t="shared" si="20"/>
        <v>2</v>
      </c>
      <c r="R36" s="23">
        <f t="shared" si="15"/>
        <v>0.008587962962962962</v>
      </c>
      <c r="S36" s="7">
        <f t="shared" si="21"/>
        <v>0.0006712962962962948</v>
      </c>
      <c r="T36" s="26">
        <f t="shared" si="16"/>
        <v>4</v>
      </c>
    </row>
    <row r="37" spans="1:20" ht="15">
      <c r="A37" s="8">
        <v>5</v>
      </c>
      <c r="B37" s="8">
        <v>28</v>
      </c>
      <c r="C37" s="15" t="s">
        <v>72</v>
      </c>
      <c r="D37" s="8">
        <v>2008</v>
      </c>
      <c r="E37" s="15" t="s">
        <v>18</v>
      </c>
      <c r="F37" s="10">
        <v>0.0017824074074074072</v>
      </c>
      <c r="G37" s="7">
        <f t="shared" si="11"/>
        <v>0.0017824074074074072</v>
      </c>
      <c r="H37" s="26">
        <f t="shared" si="17"/>
        <v>6</v>
      </c>
      <c r="I37" s="10">
        <v>0.0023761574074074076</v>
      </c>
      <c r="J37" s="7">
        <f t="shared" si="12"/>
        <v>0.0005937500000000003</v>
      </c>
      <c r="K37" s="26">
        <f t="shared" si="18"/>
        <v>6</v>
      </c>
      <c r="L37" s="10">
        <v>0.0067465277777777775</v>
      </c>
      <c r="M37" s="7">
        <f t="shared" si="13"/>
        <v>0.00437037037037037</v>
      </c>
      <c r="N37" s="26">
        <f t="shared" si="19"/>
        <v>5</v>
      </c>
      <c r="O37" s="24">
        <v>0.009340277777777777</v>
      </c>
      <c r="P37" s="7">
        <f t="shared" si="14"/>
        <v>0.0025937499999999997</v>
      </c>
      <c r="Q37" s="26">
        <f t="shared" si="20"/>
        <v>6</v>
      </c>
      <c r="R37" s="23">
        <f t="shared" si="15"/>
        <v>0.009340277777777777</v>
      </c>
      <c r="S37" s="7">
        <f t="shared" si="21"/>
        <v>0.0014236111111111099</v>
      </c>
      <c r="T37" s="26">
        <f t="shared" si="16"/>
        <v>5</v>
      </c>
    </row>
    <row r="38" spans="1:20" ht="15">
      <c r="A38" s="8">
        <v>6</v>
      </c>
      <c r="B38" s="8">
        <v>19</v>
      </c>
      <c r="C38" s="15" t="s">
        <v>69</v>
      </c>
      <c r="D38" s="8">
        <v>2009</v>
      </c>
      <c r="E38" s="15" t="s">
        <v>18</v>
      </c>
      <c r="F38" s="10">
        <v>0.0016666666666666668</v>
      </c>
      <c r="G38" s="7">
        <f t="shared" si="11"/>
        <v>0.0016666666666666668</v>
      </c>
      <c r="H38" s="26">
        <f t="shared" si="17"/>
        <v>4</v>
      </c>
      <c r="I38" s="10">
        <v>0.0024270833333333336</v>
      </c>
      <c r="J38" s="7">
        <f t="shared" si="12"/>
        <v>0.0007604166666666668</v>
      </c>
      <c r="K38" s="26">
        <f t="shared" si="18"/>
        <v>7</v>
      </c>
      <c r="L38" s="10">
        <v>0.0076782407407407416</v>
      </c>
      <c r="M38" s="7">
        <f t="shared" si="13"/>
        <v>0.0052511574074074075</v>
      </c>
      <c r="N38" s="26">
        <f t="shared" si="19"/>
        <v>6</v>
      </c>
      <c r="O38" s="24">
        <v>0.010486111111111111</v>
      </c>
      <c r="P38" s="7">
        <f t="shared" si="14"/>
        <v>0.0028078703703703694</v>
      </c>
      <c r="Q38" s="26">
        <f t="shared" si="20"/>
        <v>7</v>
      </c>
      <c r="R38" s="23">
        <f t="shared" si="15"/>
        <v>0.01048611111111111</v>
      </c>
      <c r="S38" s="7">
        <f t="shared" si="21"/>
        <v>0.002569444444444442</v>
      </c>
      <c r="T38" s="26">
        <f t="shared" si="16"/>
        <v>6</v>
      </c>
    </row>
    <row r="39" spans="1:20" ht="15">
      <c r="A39" s="8">
        <v>7</v>
      </c>
      <c r="B39" s="8">
        <v>12</v>
      </c>
      <c r="C39" s="15" t="s">
        <v>70</v>
      </c>
      <c r="D39" s="8">
        <v>2009</v>
      </c>
      <c r="E39" s="15" t="s">
        <v>71</v>
      </c>
      <c r="F39" s="10">
        <v>0.0015856481481481479</v>
      </c>
      <c r="G39" s="7">
        <f t="shared" si="11"/>
        <v>0.0015856481481481479</v>
      </c>
      <c r="H39" s="26">
        <f t="shared" si="17"/>
        <v>2</v>
      </c>
      <c r="I39" s="10">
        <v>0.0024745370370370372</v>
      </c>
      <c r="J39" s="7">
        <f t="shared" si="12"/>
        <v>0.0008888888888888894</v>
      </c>
      <c r="K39" s="26">
        <f t="shared" si="18"/>
        <v>8</v>
      </c>
      <c r="L39" s="10">
        <v>0.009055555555555555</v>
      </c>
      <c r="M39" s="7">
        <f t="shared" si="13"/>
        <v>0.006581018518518517</v>
      </c>
      <c r="N39" s="26">
        <f t="shared" si="19"/>
        <v>8</v>
      </c>
      <c r="O39" s="24">
        <v>0.011435185185185185</v>
      </c>
      <c r="P39" s="7">
        <f t="shared" si="14"/>
        <v>0.002379629629629631</v>
      </c>
      <c r="Q39" s="26">
        <f t="shared" si="20"/>
        <v>5</v>
      </c>
      <c r="R39" s="23">
        <f t="shared" si="15"/>
        <v>0.011435185185185185</v>
      </c>
      <c r="S39" s="7">
        <f t="shared" si="21"/>
        <v>0.003518518518518518</v>
      </c>
      <c r="T39" s="26">
        <f t="shared" si="16"/>
        <v>7</v>
      </c>
    </row>
    <row r="40" spans="1:20" ht="15">
      <c r="A40" s="9">
        <v>8</v>
      </c>
      <c r="B40" s="9">
        <v>27</v>
      </c>
      <c r="C40" s="15" t="s">
        <v>76</v>
      </c>
      <c r="D40" s="8">
        <v>2009</v>
      </c>
      <c r="E40" s="15" t="s">
        <v>18</v>
      </c>
      <c r="F40" s="10">
        <v>0.0018287037037037037</v>
      </c>
      <c r="G40" s="7">
        <f t="shared" si="11"/>
        <v>0.0018287037037037037</v>
      </c>
      <c r="H40" s="26">
        <f t="shared" si="17"/>
        <v>7</v>
      </c>
      <c r="I40" s="10">
        <v>0.002392361111111111</v>
      </c>
      <c r="J40" s="7">
        <f t="shared" si="12"/>
        <v>0.0005636574074074075</v>
      </c>
      <c r="K40" s="26">
        <f t="shared" si="18"/>
        <v>5</v>
      </c>
      <c r="L40" s="10">
        <v>0.008921296296296295</v>
      </c>
      <c r="M40" s="7">
        <f t="shared" si="13"/>
        <v>0.0065289351851851845</v>
      </c>
      <c r="N40" s="26">
        <f t="shared" si="19"/>
        <v>7</v>
      </c>
      <c r="O40" s="24">
        <v>0.013125</v>
      </c>
      <c r="P40" s="7">
        <f t="shared" si="14"/>
        <v>0.004203703703703704</v>
      </c>
      <c r="Q40" s="26">
        <f t="shared" si="20"/>
        <v>8</v>
      </c>
      <c r="R40" s="23">
        <f t="shared" si="15"/>
        <v>0.013125</v>
      </c>
      <c r="S40" s="7">
        <f t="shared" si="21"/>
        <v>0.005208333333333332</v>
      </c>
      <c r="T40" s="26">
        <f t="shared" si="16"/>
        <v>8</v>
      </c>
    </row>
    <row r="41" spans="4:6" ht="15">
      <c r="D41" s="5"/>
      <c r="E41" s="2"/>
      <c r="F41" s="5"/>
    </row>
    <row r="42" spans="1:16" ht="15">
      <c r="A42" s="54" t="s">
        <v>47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3" ht="15">
      <c r="A43" t="s">
        <v>11</v>
      </c>
      <c r="C43" t="s">
        <v>61</v>
      </c>
    </row>
    <row r="44" ht="15"/>
    <row r="45" spans="1:20" ht="15">
      <c r="A45" s="12" t="s">
        <v>27</v>
      </c>
      <c r="B45" s="12" t="s">
        <v>4</v>
      </c>
      <c r="C45" s="12" t="s">
        <v>1</v>
      </c>
      <c r="D45" s="12" t="s">
        <v>5</v>
      </c>
      <c r="E45" s="12" t="s">
        <v>14</v>
      </c>
      <c r="F45" s="13" t="s">
        <v>15</v>
      </c>
      <c r="G45" s="14" t="s">
        <v>6</v>
      </c>
      <c r="H45" s="18" t="s">
        <v>2</v>
      </c>
      <c r="I45" s="13" t="s">
        <v>16</v>
      </c>
      <c r="J45" s="12" t="s">
        <v>24</v>
      </c>
      <c r="K45" s="18" t="s">
        <v>2</v>
      </c>
      <c r="L45" s="13" t="s">
        <v>17</v>
      </c>
      <c r="M45" s="12" t="s">
        <v>3</v>
      </c>
      <c r="N45" s="18" t="s">
        <v>2</v>
      </c>
      <c r="O45" s="13" t="s">
        <v>25</v>
      </c>
      <c r="P45" s="12" t="s">
        <v>26</v>
      </c>
      <c r="Q45" s="18" t="s">
        <v>2</v>
      </c>
      <c r="R45" s="12" t="s">
        <v>7</v>
      </c>
      <c r="S45" s="12" t="s">
        <v>8</v>
      </c>
      <c r="T45" s="18" t="s">
        <v>0</v>
      </c>
    </row>
    <row r="46" spans="1:20" ht="15">
      <c r="A46" s="8">
        <v>1</v>
      </c>
      <c r="B46" s="8">
        <v>18</v>
      </c>
      <c r="C46" s="15" t="s">
        <v>62</v>
      </c>
      <c r="D46" s="8">
        <v>2010</v>
      </c>
      <c r="E46" s="15" t="s">
        <v>63</v>
      </c>
      <c r="F46" s="10">
        <v>0.001736111111111111</v>
      </c>
      <c r="G46" s="7">
        <f>F46</f>
        <v>0.001736111111111111</v>
      </c>
      <c r="H46" s="26">
        <f>RANK(G46,G$46:G$49,1)</f>
        <v>1</v>
      </c>
      <c r="I46" s="10">
        <v>0.0022534722222222222</v>
      </c>
      <c r="J46" s="7">
        <f>I46-F46</f>
        <v>0.0005173611111111112</v>
      </c>
      <c r="K46" s="26">
        <f>RANK(J46,J$46:J$49,1)</f>
        <v>2</v>
      </c>
      <c r="L46" s="10">
        <v>0.005957175925925926</v>
      </c>
      <c r="M46" s="7">
        <f>L46-I46</f>
        <v>0.0037037037037037034</v>
      </c>
      <c r="N46" s="26">
        <f>RANK(M46,M$46:M$49,1)</f>
        <v>1</v>
      </c>
      <c r="O46" s="24">
        <v>0.008611111111111111</v>
      </c>
      <c r="P46" s="7">
        <f>O46-L46</f>
        <v>0.0026539351851851854</v>
      </c>
      <c r="Q46" s="26">
        <f>RANK(P46,P$46:P$49,1)</f>
        <v>4</v>
      </c>
      <c r="R46" s="23">
        <f>G46+J46+M46+P46</f>
        <v>0.008611111111111111</v>
      </c>
      <c r="S46" s="7">
        <v>0</v>
      </c>
      <c r="T46" s="26">
        <f>RANK(R46,R$46:R$49,1)</f>
        <v>1</v>
      </c>
    </row>
    <row r="47" spans="1:20" ht="15">
      <c r="A47" s="8">
        <v>2</v>
      </c>
      <c r="B47" s="8">
        <v>23</v>
      </c>
      <c r="C47" s="15" t="s">
        <v>65</v>
      </c>
      <c r="D47" s="8">
        <v>2010</v>
      </c>
      <c r="E47" s="15" t="s">
        <v>66</v>
      </c>
      <c r="F47" s="10">
        <v>0.0018055555555555557</v>
      </c>
      <c r="G47" s="7">
        <f>F47</f>
        <v>0.0018055555555555557</v>
      </c>
      <c r="H47" s="26">
        <f>RANK(G47,G$46:G$49,1)</f>
        <v>2</v>
      </c>
      <c r="I47" s="10">
        <v>0.0022256944444444446</v>
      </c>
      <c r="J47" s="7">
        <f>I47-F47</f>
        <v>0.00042013888888888895</v>
      </c>
      <c r="K47" s="26">
        <f>RANK(J47,J$46:J$49,1)</f>
        <v>1</v>
      </c>
      <c r="L47" s="10">
        <v>0.006439814814814815</v>
      </c>
      <c r="M47" s="7">
        <f>L47-I47</f>
        <v>0.00421412037037037</v>
      </c>
      <c r="N47" s="26">
        <f>RANK(M47,M$46:M$49,1)</f>
        <v>3</v>
      </c>
      <c r="O47" s="24">
        <v>0.00863425925925926</v>
      </c>
      <c r="P47" s="7">
        <f>O47-L47</f>
        <v>0.002194444444444445</v>
      </c>
      <c r="Q47" s="26">
        <f>RANK(P47,P$46:P$49,1)</f>
        <v>1</v>
      </c>
      <c r="R47" s="23">
        <f>G47+J47+M47+P47</f>
        <v>0.00863425925925926</v>
      </c>
      <c r="S47" s="7">
        <f>R47-R$46</f>
        <v>2.3148148148148875E-05</v>
      </c>
      <c r="T47" s="26">
        <f>RANK(R47,R$46:R$49,1)</f>
        <v>2</v>
      </c>
    </row>
    <row r="48" spans="1:20" ht="15">
      <c r="A48" s="8">
        <v>3</v>
      </c>
      <c r="B48" s="8">
        <v>14</v>
      </c>
      <c r="C48" s="15" t="s">
        <v>64</v>
      </c>
      <c r="D48" s="8">
        <v>2010</v>
      </c>
      <c r="E48" s="15" t="s">
        <v>18</v>
      </c>
      <c r="F48" s="10">
        <v>0.0018634259259259261</v>
      </c>
      <c r="G48" s="7">
        <f>F48</f>
        <v>0.0018634259259259261</v>
      </c>
      <c r="H48" s="26">
        <f>RANK(G48,G$46:G$49,1)</f>
        <v>3</v>
      </c>
      <c r="I48" s="10">
        <v>0.0025266203703703705</v>
      </c>
      <c r="J48" s="7">
        <f>I48-F48</f>
        <v>0.0006631944444444443</v>
      </c>
      <c r="K48" s="26">
        <f>RANK(J48,J$46:J$49,1)</f>
        <v>4</v>
      </c>
      <c r="L48" s="10">
        <v>0.0067314814814814815</v>
      </c>
      <c r="M48" s="7">
        <f>L48-I48</f>
        <v>0.004204861111111111</v>
      </c>
      <c r="N48" s="26">
        <f>RANK(M48,M$46:M$49,1)</f>
        <v>2</v>
      </c>
      <c r="O48" s="24">
        <v>0.009317129629629628</v>
      </c>
      <c r="P48" s="7">
        <f>O48-L48</f>
        <v>0.002585648148148147</v>
      </c>
      <c r="Q48" s="26">
        <f>RANK(P48,P$46:P$49,1)</f>
        <v>2</v>
      </c>
      <c r="R48" s="23">
        <f>G48+J48+M48+P48</f>
        <v>0.009317129629629627</v>
      </c>
      <c r="S48" s="7">
        <f>R48-R$46</f>
        <v>0.0007060185185185155</v>
      </c>
      <c r="T48" s="26">
        <f>RANK(R48,R$46:R$49,1)</f>
        <v>3</v>
      </c>
    </row>
    <row r="49" spans="1:20" ht="15">
      <c r="A49" s="8">
        <v>4</v>
      </c>
      <c r="B49" s="8">
        <v>24</v>
      </c>
      <c r="C49" s="29" t="s">
        <v>144</v>
      </c>
      <c r="D49" s="8">
        <v>2011</v>
      </c>
      <c r="E49" s="15" t="s">
        <v>18</v>
      </c>
      <c r="F49" s="10">
        <v>0.0018865740740740742</v>
      </c>
      <c r="G49" s="7">
        <f>F49</f>
        <v>0.0018865740740740742</v>
      </c>
      <c r="H49" s="26">
        <f>RANK(G49,G$46:G$49,1)</f>
        <v>4</v>
      </c>
      <c r="I49" s="10">
        <v>0.0024409722222222224</v>
      </c>
      <c r="J49" s="7">
        <f>I49-F49</f>
        <v>0.0005543981481481483</v>
      </c>
      <c r="K49" s="26">
        <f>RANK(J49,J$46:J$49,1)</f>
        <v>3</v>
      </c>
      <c r="L49" s="10">
        <v>0.0076377314814814815</v>
      </c>
      <c r="M49" s="7">
        <f>L49-I49</f>
        <v>0.005196759259259259</v>
      </c>
      <c r="N49" s="26">
        <f>RANK(M49,M$46:M$49,1)</f>
        <v>4</v>
      </c>
      <c r="O49" s="24">
        <v>0.010277777777777778</v>
      </c>
      <c r="P49" s="7">
        <f>O49-L49</f>
        <v>0.0026400462962962966</v>
      </c>
      <c r="Q49" s="26">
        <f>RANK(P49,P$46:P$49,1)</f>
        <v>3</v>
      </c>
      <c r="R49" s="23">
        <f>G49+J49+M49+P49</f>
        <v>0.010277777777777778</v>
      </c>
      <c r="S49" s="7">
        <f>R49-R$46</f>
        <v>0.001666666666666667</v>
      </c>
      <c r="T49" s="26">
        <f>RANK(R49,R$46:R$49,1)</f>
        <v>4</v>
      </c>
    </row>
    <row r="50" ht="15"/>
    <row r="51" spans="2:4" ht="15">
      <c r="B51" s="55" t="s">
        <v>9</v>
      </c>
      <c r="C51" s="55"/>
      <c r="D51" t="s">
        <v>217</v>
      </c>
    </row>
    <row r="52" ht="15">
      <c r="D52"/>
    </row>
    <row r="53" spans="2:4" ht="15">
      <c r="B53" s="55" t="s">
        <v>10</v>
      </c>
      <c r="C53" s="55"/>
      <c r="D53" t="s">
        <v>218</v>
      </c>
    </row>
  </sheetData>
  <sheetProtection/>
  <mergeCells count="11">
    <mergeCell ref="B51:C51"/>
    <mergeCell ref="A2:C2"/>
    <mergeCell ref="A3:P3"/>
    <mergeCell ref="A4:P4"/>
    <mergeCell ref="A42:P42"/>
    <mergeCell ref="B53:C53"/>
    <mergeCell ref="A1:P1"/>
    <mergeCell ref="N2:P2"/>
    <mergeCell ref="A9:P9"/>
    <mergeCell ref="A15:P15"/>
    <mergeCell ref="A29:P2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9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2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6.140625" style="0" customWidth="1"/>
    <col min="2" max="2" width="7.140625" style="0" customWidth="1"/>
    <col min="3" max="3" width="32.8515625" style="0" customWidth="1"/>
    <col min="4" max="4" width="6.421875" style="0" customWidth="1"/>
    <col min="5" max="5" width="20.8515625" style="0" customWidth="1"/>
    <col min="6" max="6" width="14.140625" style="3" hidden="1" customWidth="1"/>
    <col min="7" max="7" width="9.8515625" style="6" customWidth="1"/>
    <col min="8" max="8" width="4.7109375" style="25" customWidth="1"/>
    <col min="9" max="9" width="14.00390625" style="3" hidden="1" customWidth="1"/>
    <col min="10" max="10" width="9.7109375" style="3" customWidth="1"/>
    <col min="11" max="11" width="4.140625" style="25" customWidth="1"/>
    <col min="12" max="12" width="11.28125" style="3" hidden="1" customWidth="1"/>
    <col min="13" max="13" width="13.140625" style="3" customWidth="1"/>
    <col min="14" max="14" width="4.57421875" style="25" customWidth="1"/>
    <col min="15" max="15" width="13.00390625" style="3" hidden="1" customWidth="1"/>
    <col min="16" max="16" width="11.421875" style="3" bestFit="1" customWidth="1"/>
    <col min="17" max="17" width="5.140625" style="3" customWidth="1"/>
    <col min="18" max="18" width="8.421875" style="3" customWidth="1"/>
    <col min="19" max="19" width="11.140625" style="0" customWidth="1"/>
    <col min="20" max="20" width="12.00390625" style="0" customWidth="1"/>
    <col min="21" max="21" width="7.281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.75">
      <c r="A9" s="57" t="s">
        <v>213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21" ht="15">
      <c r="A10" t="s">
        <v>11</v>
      </c>
      <c r="C10" t="s">
        <v>32</v>
      </c>
      <c r="H10" s="17"/>
      <c r="K10" s="17"/>
      <c r="N10" s="17"/>
      <c r="U10"/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87</v>
      </c>
      <c r="C12" s="15" t="s">
        <v>176</v>
      </c>
      <c r="D12" s="8">
        <v>1991</v>
      </c>
      <c r="E12" s="15" t="s">
        <v>74</v>
      </c>
      <c r="F12" s="10">
        <v>0.016145833333333335</v>
      </c>
      <c r="G12" s="7">
        <f aca="true" t="shared" si="0" ref="G12:G27">F12</f>
        <v>0.016145833333333335</v>
      </c>
      <c r="H12" s="46">
        <f>RANK(G12,G$12:G$28,1)</f>
        <v>1</v>
      </c>
      <c r="I12" s="10">
        <v>0.01678240740740741</v>
      </c>
      <c r="J12" s="7">
        <f aca="true" t="shared" si="1" ref="J12:J27">I12-F12</f>
        <v>0.0006365740740740741</v>
      </c>
      <c r="K12" s="26">
        <f>RANK(J12,J$12:J$28,1)</f>
        <v>1</v>
      </c>
      <c r="L12" s="24">
        <v>0.06225115740740741</v>
      </c>
      <c r="M12" s="23">
        <f aca="true" t="shared" si="2" ref="M12:M27">L12-I12</f>
        <v>0.04546875</v>
      </c>
      <c r="N12" s="46">
        <f>RANK(M12,M$12:M$28,1)</f>
        <v>1</v>
      </c>
      <c r="O12" s="24">
        <v>0.09047453703703705</v>
      </c>
      <c r="P12" s="7">
        <f aca="true" t="shared" si="3" ref="P12:P27">O12-L12</f>
        <v>0.02822337962962964</v>
      </c>
      <c r="Q12" s="26">
        <f>RANK(P12,P$12:P$28,1)</f>
        <v>4</v>
      </c>
      <c r="R12" s="7"/>
      <c r="S12" s="23">
        <f aca="true" t="shared" si="4" ref="S12:S27">G12+J12+M12+P12+R12</f>
        <v>0.09047453703703706</v>
      </c>
      <c r="T12" s="7">
        <v>0</v>
      </c>
      <c r="U12" s="46">
        <f aca="true" t="shared" si="5" ref="U12:U27">RANK(S12,S$12:S$28,1)</f>
        <v>1</v>
      </c>
    </row>
    <row r="13" spans="1:21" s="47" customFormat="1" ht="15">
      <c r="A13" s="8">
        <v>2</v>
      </c>
      <c r="B13" s="8">
        <v>98</v>
      </c>
      <c r="C13" s="16" t="s">
        <v>204</v>
      </c>
      <c r="D13" s="8">
        <v>1975</v>
      </c>
      <c r="E13" s="16" t="s">
        <v>96</v>
      </c>
      <c r="F13" s="10">
        <v>0.016377314814814813</v>
      </c>
      <c r="G13" s="7">
        <f t="shared" si="0"/>
        <v>0.016377314814814813</v>
      </c>
      <c r="H13" s="46">
        <f aca="true" t="shared" si="6" ref="H13:H27">RANK(G13,G$12:G$28,1)</f>
        <v>3</v>
      </c>
      <c r="I13" s="10">
        <v>0.01705439814814815</v>
      </c>
      <c r="J13" s="7">
        <f t="shared" si="1"/>
        <v>0.0006770833333333351</v>
      </c>
      <c r="K13" s="26">
        <f aca="true" t="shared" si="7" ref="K13:K27">RANK(J13,J$12:J$28,1)</f>
        <v>2</v>
      </c>
      <c r="L13" s="24">
        <v>0.06529050925925926</v>
      </c>
      <c r="M13" s="23">
        <f t="shared" si="2"/>
        <v>0.04823611111111112</v>
      </c>
      <c r="N13" s="46">
        <f aca="true" t="shared" si="8" ref="N13:N27">RANK(M13,M$12:M$28,1)</f>
        <v>3</v>
      </c>
      <c r="O13" s="24">
        <v>0.09255787037037037</v>
      </c>
      <c r="P13" s="7">
        <f t="shared" si="3"/>
        <v>0.02726736111111111</v>
      </c>
      <c r="Q13" s="46">
        <f aca="true" t="shared" si="9" ref="Q13:Q27">RANK(P13,P$12:P$28,1)</f>
        <v>3</v>
      </c>
      <c r="R13" s="7"/>
      <c r="S13" s="23">
        <f t="shared" si="4"/>
        <v>0.09255787037037037</v>
      </c>
      <c r="T13" s="7">
        <f>S13-S$12</f>
        <v>0.002083333333333312</v>
      </c>
      <c r="U13" s="46">
        <f t="shared" si="5"/>
        <v>2</v>
      </c>
    </row>
    <row r="14" spans="1:21" ht="15">
      <c r="A14" s="8">
        <v>3</v>
      </c>
      <c r="B14" s="8">
        <v>99</v>
      </c>
      <c r="C14" s="15" t="s">
        <v>166</v>
      </c>
      <c r="D14" s="8">
        <v>1973</v>
      </c>
      <c r="E14" s="15" t="s">
        <v>108</v>
      </c>
      <c r="F14" s="10">
        <v>0.02034722222222222</v>
      </c>
      <c r="G14" s="7">
        <f t="shared" si="0"/>
        <v>0.02034722222222222</v>
      </c>
      <c r="H14" s="26">
        <f t="shared" si="6"/>
        <v>7</v>
      </c>
      <c r="I14" s="10">
        <v>0.021341435185185182</v>
      </c>
      <c r="J14" s="7">
        <f t="shared" si="1"/>
        <v>0.0009942129629629606</v>
      </c>
      <c r="K14" s="26">
        <f t="shared" si="7"/>
        <v>4</v>
      </c>
      <c r="L14" s="24">
        <v>0.06807407407407408</v>
      </c>
      <c r="M14" s="23">
        <f t="shared" si="2"/>
        <v>0.0467326388888889</v>
      </c>
      <c r="N14" s="46">
        <f t="shared" si="8"/>
        <v>2</v>
      </c>
      <c r="O14" s="24">
        <v>0.09436342592592593</v>
      </c>
      <c r="P14" s="7">
        <f t="shared" si="3"/>
        <v>0.026289351851851855</v>
      </c>
      <c r="Q14" s="46">
        <f t="shared" si="9"/>
        <v>1</v>
      </c>
      <c r="R14" s="7"/>
      <c r="S14" s="23">
        <f t="shared" si="4"/>
        <v>0.09436342592592593</v>
      </c>
      <c r="T14" s="7">
        <f aca="true" t="shared" si="10" ref="T14:T27">S14-S$12</f>
        <v>0.0038888888888888723</v>
      </c>
      <c r="U14" s="46">
        <f t="shared" si="5"/>
        <v>3</v>
      </c>
    </row>
    <row r="15" spans="1:21" ht="15">
      <c r="A15" s="8">
        <v>4</v>
      </c>
      <c r="B15" s="8">
        <v>31</v>
      </c>
      <c r="C15" s="15" t="s">
        <v>155</v>
      </c>
      <c r="D15" s="8">
        <v>1990</v>
      </c>
      <c r="E15" s="15" t="s">
        <v>96</v>
      </c>
      <c r="F15" s="10">
        <v>0.01622685185185185</v>
      </c>
      <c r="G15" s="7">
        <f t="shared" si="0"/>
        <v>0.01622685185185185</v>
      </c>
      <c r="H15" s="46">
        <f t="shared" si="6"/>
        <v>2</v>
      </c>
      <c r="I15" s="10">
        <v>0.017423611111111112</v>
      </c>
      <c r="J15" s="7">
        <f t="shared" si="1"/>
        <v>0.001196759259259262</v>
      </c>
      <c r="K15" s="26">
        <f t="shared" si="7"/>
        <v>7</v>
      </c>
      <c r="L15" s="24">
        <v>0.07072222222222223</v>
      </c>
      <c r="M15" s="23">
        <f t="shared" si="2"/>
        <v>0.053298611111111116</v>
      </c>
      <c r="N15" s="26">
        <f t="shared" si="8"/>
        <v>11</v>
      </c>
      <c r="O15" s="24">
        <v>0.09791666666666667</v>
      </c>
      <c r="P15" s="7">
        <f t="shared" si="3"/>
        <v>0.027194444444444438</v>
      </c>
      <c r="Q15" s="46">
        <f t="shared" si="9"/>
        <v>2</v>
      </c>
      <c r="R15" s="7"/>
      <c r="S15" s="23">
        <f t="shared" si="4"/>
        <v>0.09791666666666667</v>
      </c>
      <c r="T15" s="7">
        <f t="shared" si="10"/>
        <v>0.007442129629629604</v>
      </c>
      <c r="U15" s="26">
        <f t="shared" si="5"/>
        <v>4</v>
      </c>
    </row>
    <row r="16" spans="1:21" ht="15">
      <c r="A16" s="8">
        <v>5</v>
      </c>
      <c r="B16" s="8">
        <v>77</v>
      </c>
      <c r="C16" s="15" t="s">
        <v>168</v>
      </c>
      <c r="D16" s="8">
        <v>1970</v>
      </c>
      <c r="E16" s="15" t="s">
        <v>18</v>
      </c>
      <c r="F16" s="10">
        <v>0.018622685185185183</v>
      </c>
      <c r="G16" s="7">
        <f t="shared" si="0"/>
        <v>0.018622685185185183</v>
      </c>
      <c r="H16" s="26">
        <f t="shared" si="6"/>
        <v>4</v>
      </c>
      <c r="I16" s="10">
        <v>0.01979976851851852</v>
      </c>
      <c r="J16" s="7">
        <f t="shared" si="1"/>
        <v>0.0011770833333333355</v>
      </c>
      <c r="K16" s="26">
        <f t="shared" si="7"/>
        <v>6</v>
      </c>
      <c r="L16" s="24">
        <v>0.06808101851851851</v>
      </c>
      <c r="M16" s="23">
        <f t="shared" si="2"/>
        <v>0.04828125</v>
      </c>
      <c r="N16" s="26">
        <f t="shared" si="8"/>
        <v>4</v>
      </c>
      <c r="O16" s="24">
        <v>0.09890046296296295</v>
      </c>
      <c r="P16" s="7">
        <f t="shared" si="3"/>
        <v>0.03081944444444444</v>
      </c>
      <c r="Q16" s="26">
        <f t="shared" si="9"/>
        <v>5</v>
      </c>
      <c r="R16" s="7"/>
      <c r="S16" s="23">
        <f t="shared" si="4"/>
        <v>0.09890046296296295</v>
      </c>
      <c r="T16" s="7">
        <f t="shared" si="10"/>
        <v>0.008425925925925892</v>
      </c>
      <c r="U16" s="26">
        <f t="shared" si="5"/>
        <v>5</v>
      </c>
    </row>
    <row r="17" spans="1:21" ht="15">
      <c r="A17" s="8">
        <v>6</v>
      </c>
      <c r="B17" s="8">
        <v>97</v>
      </c>
      <c r="C17" s="15" t="s">
        <v>160</v>
      </c>
      <c r="D17" s="8">
        <v>1983</v>
      </c>
      <c r="E17" s="15" t="s">
        <v>66</v>
      </c>
      <c r="F17" s="10">
        <v>0.020462962962962964</v>
      </c>
      <c r="G17" s="7">
        <f t="shared" si="0"/>
        <v>0.020462962962962964</v>
      </c>
      <c r="H17" s="26">
        <f t="shared" si="6"/>
        <v>8</v>
      </c>
      <c r="I17" s="10">
        <v>0.02186226851851852</v>
      </c>
      <c r="J17" s="7">
        <f t="shared" si="1"/>
        <v>0.0013993055555555564</v>
      </c>
      <c r="K17" s="26">
        <f t="shared" si="7"/>
        <v>8</v>
      </c>
      <c r="L17" s="24">
        <v>0.07098842592592593</v>
      </c>
      <c r="M17" s="23">
        <f t="shared" si="2"/>
        <v>0.0491261574074074</v>
      </c>
      <c r="N17" s="26">
        <f t="shared" si="8"/>
        <v>5</v>
      </c>
      <c r="O17" s="24">
        <v>0.10238425925925926</v>
      </c>
      <c r="P17" s="7">
        <f t="shared" si="3"/>
        <v>0.03139583333333333</v>
      </c>
      <c r="Q17" s="26">
        <f t="shared" si="9"/>
        <v>6</v>
      </c>
      <c r="R17" s="7"/>
      <c r="S17" s="23">
        <f t="shared" si="4"/>
        <v>0.10238425925925926</v>
      </c>
      <c r="T17" s="7">
        <f t="shared" si="10"/>
        <v>0.011909722222222197</v>
      </c>
      <c r="U17" s="26">
        <f t="shared" si="5"/>
        <v>6</v>
      </c>
    </row>
    <row r="18" spans="1:21" ht="15">
      <c r="A18" s="8">
        <v>7</v>
      </c>
      <c r="B18" s="8">
        <v>90</v>
      </c>
      <c r="C18" s="15" t="s">
        <v>157</v>
      </c>
      <c r="D18" s="8">
        <v>1986</v>
      </c>
      <c r="E18" s="15" t="s">
        <v>63</v>
      </c>
      <c r="F18" s="10">
        <v>0.018969907407407408</v>
      </c>
      <c r="G18" s="7">
        <f t="shared" si="0"/>
        <v>0.018969907407407408</v>
      </c>
      <c r="H18" s="26">
        <f t="shared" si="6"/>
        <v>6</v>
      </c>
      <c r="I18" s="10">
        <v>0.020402777777777777</v>
      </c>
      <c r="J18" s="7">
        <f t="shared" si="1"/>
        <v>0.001432870370370369</v>
      </c>
      <c r="K18" s="26">
        <f t="shared" si="7"/>
        <v>9</v>
      </c>
      <c r="L18" s="24">
        <v>0.07113194444444444</v>
      </c>
      <c r="M18" s="23">
        <f t="shared" si="2"/>
        <v>0.050729166666666665</v>
      </c>
      <c r="N18" s="26">
        <f t="shared" si="8"/>
        <v>6</v>
      </c>
      <c r="O18" s="24">
        <v>0.10342592592592592</v>
      </c>
      <c r="P18" s="7">
        <f t="shared" si="3"/>
        <v>0.03229398148148148</v>
      </c>
      <c r="Q18" s="26">
        <f t="shared" si="9"/>
        <v>7</v>
      </c>
      <c r="R18" s="7"/>
      <c r="S18" s="23">
        <f t="shared" si="4"/>
        <v>0.10342592592592592</v>
      </c>
      <c r="T18" s="7">
        <f t="shared" si="10"/>
        <v>0.01295138888888886</v>
      </c>
      <c r="U18" s="26">
        <f t="shared" si="5"/>
        <v>7</v>
      </c>
    </row>
    <row r="19" spans="1:21" ht="15">
      <c r="A19" s="8">
        <v>8</v>
      </c>
      <c r="B19" s="8">
        <v>89</v>
      </c>
      <c r="C19" s="15" t="s">
        <v>163</v>
      </c>
      <c r="D19" s="8">
        <v>1981</v>
      </c>
      <c r="E19" s="15" t="s">
        <v>96</v>
      </c>
      <c r="F19" s="10">
        <v>0.01869212962962963</v>
      </c>
      <c r="G19" s="7">
        <f t="shared" si="0"/>
        <v>0.01869212962962963</v>
      </c>
      <c r="H19" s="26">
        <f t="shared" si="6"/>
        <v>5</v>
      </c>
      <c r="I19" s="10">
        <v>0.020686342592592593</v>
      </c>
      <c r="J19" s="7">
        <f t="shared" si="1"/>
        <v>0.0019942129629629615</v>
      </c>
      <c r="K19" s="26">
        <f t="shared" si="7"/>
        <v>13</v>
      </c>
      <c r="L19" s="24">
        <v>0.07338310185185186</v>
      </c>
      <c r="M19" s="23">
        <f t="shared" si="2"/>
        <v>0.05269675925925926</v>
      </c>
      <c r="N19" s="26">
        <f t="shared" si="8"/>
        <v>9</v>
      </c>
      <c r="O19" s="24">
        <v>0.10733796296296295</v>
      </c>
      <c r="P19" s="7">
        <f t="shared" si="3"/>
        <v>0.033954861111111095</v>
      </c>
      <c r="Q19" s="26">
        <f t="shared" si="9"/>
        <v>9</v>
      </c>
      <c r="R19" s="7"/>
      <c r="S19" s="23">
        <f t="shared" si="4"/>
        <v>0.10733796296296295</v>
      </c>
      <c r="T19" s="7">
        <f t="shared" si="10"/>
        <v>0.016863425925925893</v>
      </c>
      <c r="U19" s="26">
        <f t="shared" si="5"/>
        <v>8</v>
      </c>
    </row>
    <row r="20" spans="1:21" ht="15">
      <c r="A20" s="8">
        <v>9</v>
      </c>
      <c r="B20" s="8">
        <v>95</v>
      </c>
      <c r="C20" s="15" t="s">
        <v>165</v>
      </c>
      <c r="D20" s="8">
        <v>1977</v>
      </c>
      <c r="E20" s="15" t="s">
        <v>71</v>
      </c>
      <c r="F20" s="10">
        <v>0.02246527777777778</v>
      </c>
      <c r="G20" s="7">
        <f t="shared" si="0"/>
        <v>0.02246527777777778</v>
      </c>
      <c r="H20" s="26">
        <f t="shared" si="6"/>
        <v>11</v>
      </c>
      <c r="I20" s="10">
        <v>0.02439351851851852</v>
      </c>
      <c r="J20" s="7">
        <f t="shared" si="1"/>
        <v>0.0019282407407407408</v>
      </c>
      <c r="K20" s="26">
        <f t="shared" si="7"/>
        <v>12</v>
      </c>
      <c r="L20" s="24">
        <v>0.07587268518518518</v>
      </c>
      <c r="M20" s="23">
        <f t="shared" si="2"/>
        <v>0.05147916666666666</v>
      </c>
      <c r="N20" s="26">
        <f t="shared" si="8"/>
        <v>7</v>
      </c>
      <c r="O20" s="24">
        <v>0.10913194444444445</v>
      </c>
      <c r="P20" s="7">
        <f t="shared" si="3"/>
        <v>0.033259259259259266</v>
      </c>
      <c r="Q20" s="26">
        <f t="shared" si="9"/>
        <v>8</v>
      </c>
      <c r="R20" s="7"/>
      <c r="S20" s="23">
        <f t="shared" si="4"/>
        <v>0.10913194444444445</v>
      </c>
      <c r="T20" s="7">
        <f t="shared" si="10"/>
        <v>0.018657407407407386</v>
      </c>
      <c r="U20" s="26">
        <f t="shared" si="5"/>
        <v>9</v>
      </c>
    </row>
    <row r="21" spans="1:21" s="47" customFormat="1" ht="15">
      <c r="A21" s="8">
        <v>10</v>
      </c>
      <c r="B21" s="8">
        <v>86</v>
      </c>
      <c r="C21" s="15" t="s">
        <v>152</v>
      </c>
      <c r="D21" s="8">
        <v>1992</v>
      </c>
      <c r="E21" s="15" t="s">
        <v>153</v>
      </c>
      <c r="F21" s="10">
        <v>0.02217592592592593</v>
      </c>
      <c r="G21" s="7">
        <f t="shared" si="0"/>
        <v>0.02217592592592593</v>
      </c>
      <c r="H21" s="26">
        <f t="shared" si="6"/>
        <v>10</v>
      </c>
      <c r="I21" s="10">
        <v>0.023625000000000004</v>
      </c>
      <c r="J21" s="7">
        <f t="shared" si="1"/>
        <v>0.0014490740740740748</v>
      </c>
      <c r="K21" s="26">
        <f t="shared" si="7"/>
        <v>10</v>
      </c>
      <c r="L21" s="24">
        <v>0.0763900462962963</v>
      </c>
      <c r="M21" s="23">
        <f t="shared" si="2"/>
        <v>0.05276504629629629</v>
      </c>
      <c r="N21" s="26">
        <f t="shared" si="8"/>
        <v>10</v>
      </c>
      <c r="O21" s="24">
        <v>0.11186342592592592</v>
      </c>
      <c r="P21" s="7">
        <f t="shared" si="3"/>
        <v>0.035473379629629626</v>
      </c>
      <c r="Q21" s="26">
        <f t="shared" si="9"/>
        <v>11</v>
      </c>
      <c r="R21" s="7"/>
      <c r="S21" s="23">
        <f t="shared" si="4"/>
        <v>0.11186342592592592</v>
      </c>
      <c r="T21" s="7">
        <f t="shared" si="10"/>
        <v>0.02138888888888886</v>
      </c>
      <c r="U21" s="26">
        <f t="shared" si="5"/>
        <v>10</v>
      </c>
    </row>
    <row r="22" spans="1:21" ht="15">
      <c r="A22" s="8">
        <v>11</v>
      </c>
      <c r="B22" s="8">
        <v>96</v>
      </c>
      <c r="C22" s="15" t="s">
        <v>169</v>
      </c>
      <c r="D22" s="8">
        <v>1967</v>
      </c>
      <c r="E22" s="15" t="s">
        <v>18</v>
      </c>
      <c r="F22" s="10">
        <v>0.023530092592592592</v>
      </c>
      <c r="G22" s="7">
        <f t="shared" si="0"/>
        <v>0.023530092592592592</v>
      </c>
      <c r="H22" s="26">
        <f t="shared" si="6"/>
        <v>14</v>
      </c>
      <c r="I22" s="10">
        <v>0.024366898148148144</v>
      </c>
      <c r="J22" s="7">
        <f t="shared" si="1"/>
        <v>0.0008368055555555524</v>
      </c>
      <c r="K22" s="26">
        <f t="shared" si="7"/>
        <v>3</v>
      </c>
      <c r="L22" s="24">
        <v>0.07588194444444445</v>
      </c>
      <c r="M22" s="23">
        <f t="shared" si="2"/>
        <v>0.0515150462962963</v>
      </c>
      <c r="N22" s="26">
        <f t="shared" si="8"/>
        <v>8</v>
      </c>
      <c r="O22" s="24">
        <v>0.11271990740740741</v>
      </c>
      <c r="P22" s="7">
        <f t="shared" si="3"/>
        <v>0.03683796296296296</v>
      </c>
      <c r="Q22" s="26">
        <f t="shared" si="9"/>
        <v>13</v>
      </c>
      <c r="R22" s="7"/>
      <c r="S22" s="23">
        <f t="shared" si="4"/>
        <v>0.11271990740740741</v>
      </c>
      <c r="T22" s="7">
        <f t="shared" si="10"/>
        <v>0.022245370370370346</v>
      </c>
      <c r="U22" s="26">
        <f t="shared" si="5"/>
        <v>11</v>
      </c>
    </row>
    <row r="23" spans="1:21" ht="15">
      <c r="A23" s="8">
        <v>12</v>
      </c>
      <c r="B23" s="8">
        <v>88</v>
      </c>
      <c r="C23" s="15" t="s">
        <v>154</v>
      </c>
      <c r="D23" s="8">
        <v>1990</v>
      </c>
      <c r="E23" s="15" t="s">
        <v>74</v>
      </c>
      <c r="F23" s="10">
        <v>0.022152777777777775</v>
      </c>
      <c r="G23" s="7">
        <f t="shared" si="0"/>
        <v>0.022152777777777775</v>
      </c>
      <c r="H23" s="26">
        <f t="shared" si="6"/>
        <v>9</v>
      </c>
      <c r="I23" s="10">
        <v>0.023234953703703706</v>
      </c>
      <c r="J23" s="7">
        <f t="shared" si="1"/>
        <v>0.0010821759259259309</v>
      </c>
      <c r="K23" s="26">
        <f t="shared" si="7"/>
        <v>5</v>
      </c>
      <c r="L23" s="24">
        <v>0.08180439814814815</v>
      </c>
      <c r="M23" s="23">
        <f t="shared" si="2"/>
        <v>0.05856944444444444</v>
      </c>
      <c r="N23" s="26">
        <f t="shared" si="8"/>
        <v>15</v>
      </c>
      <c r="O23" s="24">
        <v>0.11974537037037036</v>
      </c>
      <c r="P23" s="7">
        <f t="shared" si="3"/>
        <v>0.037940972222222216</v>
      </c>
      <c r="Q23" s="26">
        <f t="shared" si="9"/>
        <v>14</v>
      </c>
      <c r="R23" s="7"/>
      <c r="S23" s="23">
        <f t="shared" si="4"/>
        <v>0.11974537037037036</v>
      </c>
      <c r="T23" s="7">
        <f t="shared" si="10"/>
        <v>0.0292708333333333</v>
      </c>
      <c r="U23" s="26">
        <f t="shared" si="5"/>
        <v>12</v>
      </c>
    </row>
    <row r="24" spans="1:21" ht="15">
      <c r="A24" s="8">
        <v>13</v>
      </c>
      <c r="B24" s="8">
        <v>94</v>
      </c>
      <c r="C24" s="16" t="s">
        <v>203</v>
      </c>
      <c r="D24" s="8">
        <v>1972</v>
      </c>
      <c r="E24" s="16" t="s">
        <v>96</v>
      </c>
      <c r="F24" s="10">
        <v>0.026921296296296294</v>
      </c>
      <c r="G24" s="7">
        <f t="shared" si="0"/>
        <v>0.026921296296296294</v>
      </c>
      <c r="H24" s="26">
        <f t="shared" si="6"/>
        <v>15</v>
      </c>
      <c r="I24" s="10">
        <v>0.029113425925925928</v>
      </c>
      <c r="J24" s="7">
        <f t="shared" si="1"/>
        <v>0.002192129629629634</v>
      </c>
      <c r="K24" s="26">
        <f t="shared" si="7"/>
        <v>14</v>
      </c>
      <c r="L24" s="24">
        <v>0.08469444444444445</v>
      </c>
      <c r="M24" s="23">
        <f t="shared" si="2"/>
        <v>0.055581018518518516</v>
      </c>
      <c r="N24" s="26">
        <f t="shared" si="8"/>
        <v>13</v>
      </c>
      <c r="O24" s="24">
        <v>0.12001157407407408</v>
      </c>
      <c r="P24" s="7">
        <f t="shared" si="3"/>
        <v>0.03531712962962963</v>
      </c>
      <c r="Q24" s="26">
        <f t="shared" si="9"/>
        <v>10</v>
      </c>
      <c r="R24" s="7"/>
      <c r="S24" s="23">
        <f t="shared" si="4"/>
        <v>0.12001157407407408</v>
      </c>
      <c r="T24" s="7">
        <f t="shared" si="10"/>
        <v>0.029537037037037014</v>
      </c>
      <c r="U24" s="26">
        <f t="shared" si="5"/>
        <v>13</v>
      </c>
    </row>
    <row r="25" spans="1:21" ht="15">
      <c r="A25" s="8">
        <v>14</v>
      </c>
      <c r="B25" s="8">
        <v>93</v>
      </c>
      <c r="C25" s="15" t="s">
        <v>161</v>
      </c>
      <c r="D25" s="8">
        <v>1979</v>
      </c>
      <c r="E25" s="15" t="s">
        <v>162</v>
      </c>
      <c r="F25" s="10">
        <v>0.023113425925925926</v>
      </c>
      <c r="G25" s="7">
        <f t="shared" si="0"/>
        <v>0.023113425925925926</v>
      </c>
      <c r="H25" s="26">
        <f t="shared" si="6"/>
        <v>12</v>
      </c>
      <c r="I25" s="10">
        <v>0.024571759259259262</v>
      </c>
      <c r="J25" s="7">
        <f t="shared" si="1"/>
        <v>0.0014583333333333358</v>
      </c>
      <c r="K25" s="26">
        <f t="shared" si="7"/>
        <v>11</v>
      </c>
      <c r="L25" s="24">
        <v>0.08373148148148148</v>
      </c>
      <c r="M25" s="23">
        <f t="shared" si="2"/>
        <v>0.05915972222222221</v>
      </c>
      <c r="N25" s="26">
        <f t="shared" si="8"/>
        <v>16</v>
      </c>
      <c r="O25" s="24">
        <v>0.12040509259259259</v>
      </c>
      <c r="P25" s="7">
        <f t="shared" si="3"/>
        <v>0.036673611111111115</v>
      </c>
      <c r="Q25" s="26">
        <f t="shared" si="9"/>
        <v>12</v>
      </c>
      <c r="R25" s="7"/>
      <c r="S25" s="23">
        <f t="shared" si="4"/>
        <v>0.12040509259259259</v>
      </c>
      <c r="T25" s="7">
        <f t="shared" si="10"/>
        <v>0.02993055555555553</v>
      </c>
      <c r="U25" s="26">
        <f t="shared" si="5"/>
        <v>14</v>
      </c>
    </row>
    <row r="26" spans="1:21" ht="15">
      <c r="A26" s="8">
        <v>15</v>
      </c>
      <c r="B26" s="8">
        <v>92</v>
      </c>
      <c r="C26" s="15" t="s">
        <v>158</v>
      </c>
      <c r="D26" s="8">
        <v>1983</v>
      </c>
      <c r="E26" s="15" t="s">
        <v>159</v>
      </c>
      <c r="F26" s="10">
        <v>0.027164351851851853</v>
      </c>
      <c r="G26" s="7">
        <f t="shared" si="0"/>
        <v>0.027164351851851853</v>
      </c>
      <c r="H26" s="26">
        <f t="shared" si="6"/>
        <v>16</v>
      </c>
      <c r="I26" s="10">
        <v>0.029405092592592594</v>
      </c>
      <c r="J26" s="7">
        <f t="shared" si="1"/>
        <v>0.002240740740740741</v>
      </c>
      <c r="K26" s="26">
        <f t="shared" si="7"/>
        <v>15</v>
      </c>
      <c r="L26" s="24">
        <v>0.08324652777777779</v>
      </c>
      <c r="M26" s="23">
        <f t="shared" si="2"/>
        <v>0.053841435185185194</v>
      </c>
      <c r="N26" s="26">
        <f t="shared" si="8"/>
        <v>12</v>
      </c>
      <c r="O26" s="24">
        <v>0.1213425925925926</v>
      </c>
      <c r="P26" s="7">
        <f t="shared" si="3"/>
        <v>0.03809606481481481</v>
      </c>
      <c r="Q26" s="26">
        <f t="shared" si="9"/>
        <v>15</v>
      </c>
      <c r="R26" s="37">
        <v>0.00017361111111111112</v>
      </c>
      <c r="S26" s="23">
        <f t="shared" si="4"/>
        <v>0.12151620370370371</v>
      </c>
      <c r="T26" s="7">
        <f t="shared" si="10"/>
        <v>0.031041666666666648</v>
      </c>
      <c r="U26" s="26">
        <f t="shared" si="5"/>
        <v>15</v>
      </c>
    </row>
    <row r="27" spans="1:21" ht="15">
      <c r="A27" s="8">
        <v>16</v>
      </c>
      <c r="B27" s="8">
        <v>30</v>
      </c>
      <c r="C27" s="15" t="s">
        <v>164</v>
      </c>
      <c r="D27" s="8">
        <v>1978</v>
      </c>
      <c r="E27" s="15" t="s">
        <v>96</v>
      </c>
      <c r="F27" s="10">
        <v>0.02326388888888889</v>
      </c>
      <c r="G27" s="7">
        <f t="shared" si="0"/>
        <v>0.02326388888888889</v>
      </c>
      <c r="H27" s="26">
        <f t="shared" si="6"/>
        <v>13</v>
      </c>
      <c r="I27" s="10">
        <v>0.025583333333333336</v>
      </c>
      <c r="J27" s="7">
        <f t="shared" si="1"/>
        <v>0.002319444444444447</v>
      </c>
      <c r="K27" s="26">
        <f t="shared" si="7"/>
        <v>16</v>
      </c>
      <c r="L27" s="24">
        <v>0.08322222222222223</v>
      </c>
      <c r="M27" s="23">
        <f t="shared" si="2"/>
        <v>0.05763888888888889</v>
      </c>
      <c r="N27" s="26">
        <f t="shared" si="8"/>
        <v>14</v>
      </c>
      <c r="O27" s="24">
        <v>0.12761574074074075</v>
      </c>
      <c r="P27" s="7">
        <f t="shared" si="3"/>
        <v>0.04439351851851853</v>
      </c>
      <c r="Q27" s="26">
        <f t="shared" si="9"/>
        <v>16</v>
      </c>
      <c r="R27" s="7"/>
      <c r="S27" s="23">
        <f t="shared" si="4"/>
        <v>0.12761574074074075</v>
      </c>
      <c r="T27" s="7">
        <f t="shared" si="10"/>
        <v>0.03714120370370369</v>
      </c>
      <c r="U27" s="26">
        <f t="shared" si="5"/>
        <v>16</v>
      </c>
    </row>
    <row r="28" spans="1:21" ht="15">
      <c r="A28" s="8">
        <v>17</v>
      </c>
      <c r="B28" s="8">
        <v>91</v>
      </c>
      <c r="C28" s="15" t="s">
        <v>156</v>
      </c>
      <c r="D28" s="8">
        <v>1985</v>
      </c>
      <c r="E28" s="15" t="s">
        <v>78</v>
      </c>
      <c r="F28" s="10"/>
      <c r="G28" s="7"/>
      <c r="H28" s="26"/>
      <c r="I28" s="10"/>
      <c r="J28" s="7"/>
      <c r="K28" s="26"/>
      <c r="L28" s="10"/>
      <c r="M28" s="23"/>
      <c r="N28" s="26"/>
      <c r="O28" s="24"/>
      <c r="P28" s="7"/>
      <c r="Q28" s="26"/>
      <c r="R28" s="7"/>
      <c r="S28" s="51" t="s">
        <v>211</v>
      </c>
      <c r="T28" s="45"/>
      <c r="U28" s="51"/>
    </row>
    <row r="30" spans="2:4" ht="15">
      <c r="B30" s="55" t="s">
        <v>9</v>
      </c>
      <c r="C30" s="55"/>
      <c r="D30" t="s">
        <v>217</v>
      </c>
    </row>
    <row r="32" spans="2:4" ht="15">
      <c r="B32" s="55" t="s">
        <v>10</v>
      </c>
      <c r="C32" s="55"/>
      <c r="D32" t="s">
        <v>218</v>
      </c>
    </row>
  </sheetData>
  <sheetProtection/>
  <mergeCells count="8">
    <mergeCell ref="B30:C30"/>
    <mergeCell ref="B32:C32"/>
    <mergeCell ref="A1:P1"/>
    <mergeCell ref="A2:C2"/>
    <mergeCell ref="N2:P2"/>
    <mergeCell ref="A3:P3"/>
    <mergeCell ref="A4:P4"/>
    <mergeCell ref="A9:P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2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77"/>
  <sheetViews>
    <sheetView zoomScale="60" zoomScaleNormal="6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21.57421875" style="0" customWidth="1"/>
    <col min="4" max="4" width="7.28125" style="0" customWidth="1"/>
    <col min="5" max="5" width="14.8515625" style="0" customWidth="1"/>
    <col min="6" max="6" width="11.7109375" style="3" customWidth="1"/>
    <col min="7" max="7" width="9.8515625" style="6" customWidth="1"/>
    <col min="8" max="8" width="4.7109375" style="25" customWidth="1"/>
    <col min="9" max="9" width="10.7109375" style="3" bestFit="1" customWidth="1"/>
    <col min="10" max="10" width="9.7109375" style="3" customWidth="1"/>
    <col min="11" max="11" width="4.140625" style="25" customWidth="1"/>
    <col min="12" max="12" width="10.7109375" style="3" bestFit="1" customWidth="1"/>
    <col min="13" max="13" width="9.140625" style="3" customWidth="1"/>
    <col min="14" max="14" width="4.57421875" style="25" customWidth="1"/>
    <col min="15" max="15" width="10.28125" style="3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13</v>
      </c>
    </row>
    <row r="8" ht="15">
      <c r="P8" s="4" t="s">
        <v>12</v>
      </c>
    </row>
    <row r="9" spans="1:16" ht="15">
      <c r="A9" s="54" t="s">
        <v>49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21" ht="15">
      <c r="A10" t="s">
        <v>11</v>
      </c>
      <c r="C10" t="s">
        <v>32</v>
      </c>
      <c r="H10" s="17"/>
      <c r="K10" s="17"/>
      <c r="N10" s="17"/>
      <c r="U10"/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/>
      <c r="C12" s="15" t="s">
        <v>170</v>
      </c>
      <c r="D12" s="15">
        <v>1996</v>
      </c>
      <c r="E12" s="15" t="s">
        <v>78</v>
      </c>
      <c r="F12" s="10"/>
      <c r="G12" s="7">
        <f>F12</f>
        <v>0</v>
      </c>
      <c r="H12" s="26">
        <f>RANK(G12,G$12:G$12,1)</f>
        <v>1</v>
      </c>
      <c r="I12" s="10"/>
      <c r="J12" s="7">
        <f>I12-F12</f>
        <v>0</v>
      </c>
      <c r="K12" s="26">
        <f>RANK(J12,J$12:J$12,1)</f>
        <v>1</v>
      </c>
      <c r="L12" s="10"/>
      <c r="M12" s="7">
        <f>L12-I12</f>
        <v>0</v>
      </c>
      <c r="N12" s="26">
        <f>RANK(M12,M$12:M$12,1)</f>
        <v>1</v>
      </c>
      <c r="O12" s="24"/>
      <c r="P12" s="7">
        <f>O12-L12</f>
        <v>0</v>
      </c>
      <c r="Q12" s="26">
        <f>RANK(P12,P$12:P$12,1)</f>
        <v>1</v>
      </c>
      <c r="R12" s="7"/>
      <c r="S12" s="23">
        <f>G12+J12+M12+P12+R12</f>
        <v>0</v>
      </c>
      <c r="T12" s="7"/>
      <c r="U12" s="26">
        <f>RANK(S12,S$12:S$12,1)</f>
        <v>1</v>
      </c>
    </row>
    <row r="13" spans="1:21" ht="15">
      <c r="A13" s="8">
        <v>2</v>
      </c>
      <c r="B13" s="8"/>
      <c r="C13" s="15"/>
      <c r="D13" s="15"/>
      <c r="E13" s="15"/>
      <c r="F13" s="10"/>
      <c r="G13" s="7">
        <f aca="true" t="shared" si="0" ref="G13:G24">F13</f>
        <v>0</v>
      </c>
      <c r="H13" s="26"/>
      <c r="I13" s="10"/>
      <c r="J13" s="7">
        <f>I13-F13</f>
        <v>0</v>
      </c>
      <c r="K13" s="26"/>
      <c r="L13" s="10"/>
      <c r="M13" s="7">
        <f aca="true" t="shared" si="1" ref="M13:M24">L13-I13</f>
        <v>0</v>
      </c>
      <c r="N13" s="26"/>
      <c r="O13" s="24"/>
      <c r="P13" s="7">
        <f aca="true" t="shared" si="2" ref="P13:P24">O13-L13</f>
        <v>0</v>
      </c>
      <c r="Q13" s="26"/>
      <c r="R13" s="7"/>
      <c r="S13" s="23">
        <f aca="true" t="shared" si="3" ref="S13:S24">G13+J13+M13+P13+R13</f>
        <v>0</v>
      </c>
      <c r="T13" s="7"/>
      <c r="U13" s="8"/>
    </row>
    <row r="14" spans="1:21" ht="15">
      <c r="A14" s="8">
        <v>3</v>
      </c>
      <c r="B14" s="8"/>
      <c r="C14" s="15"/>
      <c r="D14" s="8"/>
      <c r="E14" s="8"/>
      <c r="F14" s="11"/>
      <c r="G14" s="7">
        <f t="shared" si="0"/>
        <v>0</v>
      </c>
      <c r="H14" s="26"/>
      <c r="I14" s="11"/>
      <c r="J14" s="7">
        <f aca="true" t="shared" si="4" ref="J14:J24">I14-F14</f>
        <v>0</v>
      </c>
      <c r="K14" s="26"/>
      <c r="L14" s="11"/>
      <c r="M14" s="7">
        <f t="shared" si="1"/>
        <v>0</v>
      </c>
      <c r="N14" s="26"/>
      <c r="O14" s="24"/>
      <c r="P14" s="7">
        <f t="shared" si="2"/>
        <v>0</v>
      </c>
      <c r="Q14" s="26"/>
      <c r="R14" s="7"/>
      <c r="S14" s="23">
        <f t="shared" si="3"/>
        <v>0</v>
      </c>
      <c r="T14" s="8"/>
      <c r="U14" s="8"/>
    </row>
    <row r="15" spans="1:21" ht="15">
      <c r="A15" s="8">
        <v>4</v>
      </c>
      <c r="B15" s="8"/>
      <c r="C15" s="15"/>
      <c r="D15" s="8"/>
      <c r="E15" s="8"/>
      <c r="F15" s="11"/>
      <c r="G15" s="7">
        <f t="shared" si="0"/>
        <v>0</v>
      </c>
      <c r="H15" s="26"/>
      <c r="I15" s="11"/>
      <c r="J15" s="7">
        <f t="shared" si="4"/>
        <v>0</v>
      </c>
      <c r="K15" s="26"/>
      <c r="L15" s="11"/>
      <c r="M15" s="7">
        <f t="shared" si="1"/>
        <v>0</v>
      </c>
      <c r="N15" s="26"/>
      <c r="O15" s="24"/>
      <c r="P15" s="7">
        <f t="shared" si="2"/>
        <v>0</v>
      </c>
      <c r="Q15" s="26"/>
      <c r="R15" s="7"/>
      <c r="S15" s="23">
        <f t="shared" si="3"/>
        <v>0</v>
      </c>
      <c r="T15" s="8"/>
      <c r="U15" s="8"/>
    </row>
    <row r="16" spans="1:21" ht="15">
      <c r="A16" s="8">
        <v>5</v>
      </c>
      <c r="B16" s="8"/>
      <c r="C16" s="15"/>
      <c r="D16" s="8"/>
      <c r="E16" s="8"/>
      <c r="F16" s="11"/>
      <c r="G16" s="7">
        <f t="shared" si="0"/>
        <v>0</v>
      </c>
      <c r="H16" s="26"/>
      <c r="I16" s="11"/>
      <c r="J16" s="7">
        <f t="shared" si="4"/>
        <v>0</v>
      </c>
      <c r="K16" s="26"/>
      <c r="L16" s="11"/>
      <c r="M16" s="7">
        <f t="shared" si="1"/>
        <v>0</v>
      </c>
      <c r="N16" s="26"/>
      <c r="O16" s="24"/>
      <c r="P16" s="7">
        <f t="shared" si="2"/>
        <v>0</v>
      </c>
      <c r="Q16" s="26"/>
      <c r="R16" s="7"/>
      <c r="S16" s="23">
        <f t="shared" si="3"/>
        <v>0</v>
      </c>
      <c r="T16" s="8"/>
      <c r="U16" s="8"/>
    </row>
    <row r="17" spans="1:21" ht="15">
      <c r="A17" s="8">
        <v>6</v>
      </c>
      <c r="B17" s="8"/>
      <c r="C17" s="15"/>
      <c r="D17" s="8"/>
      <c r="E17" s="8"/>
      <c r="F17" s="11"/>
      <c r="G17" s="7">
        <f t="shared" si="0"/>
        <v>0</v>
      </c>
      <c r="H17" s="26"/>
      <c r="I17" s="11"/>
      <c r="J17" s="7">
        <f t="shared" si="4"/>
        <v>0</v>
      </c>
      <c r="K17" s="26"/>
      <c r="L17" s="11"/>
      <c r="M17" s="7">
        <f t="shared" si="1"/>
        <v>0</v>
      </c>
      <c r="N17" s="26"/>
      <c r="O17" s="24"/>
      <c r="P17" s="7">
        <f t="shared" si="2"/>
        <v>0</v>
      </c>
      <c r="Q17" s="26"/>
      <c r="R17" s="7"/>
      <c r="S17" s="23">
        <f t="shared" si="3"/>
        <v>0</v>
      </c>
      <c r="T17" s="8"/>
      <c r="U17" s="8"/>
    </row>
    <row r="18" spans="1:21" ht="15">
      <c r="A18" s="9">
        <v>7</v>
      </c>
      <c r="B18" s="9"/>
      <c r="C18" s="16"/>
      <c r="D18" s="9"/>
      <c r="E18" s="9"/>
      <c r="F18" s="11"/>
      <c r="G18" s="7">
        <f t="shared" si="0"/>
        <v>0</v>
      </c>
      <c r="H18" s="26"/>
      <c r="I18" s="11"/>
      <c r="J18" s="7">
        <f t="shared" si="4"/>
        <v>0</v>
      </c>
      <c r="K18" s="26"/>
      <c r="L18" s="11"/>
      <c r="M18" s="7">
        <f t="shared" si="1"/>
        <v>0</v>
      </c>
      <c r="N18" s="26"/>
      <c r="O18" s="24"/>
      <c r="P18" s="7">
        <f t="shared" si="2"/>
        <v>0</v>
      </c>
      <c r="Q18" s="26"/>
      <c r="R18" s="7"/>
      <c r="S18" s="23">
        <f t="shared" si="3"/>
        <v>0</v>
      </c>
      <c r="T18" s="9"/>
      <c r="U18" s="9"/>
    </row>
    <row r="19" spans="1:21" ht="15">
      <c r="A19" s="9">
        <v>8</v>
      </c>
      <c r="B19" s="9"/>
      <c r="C19" s="16"/>
      <c r="D19" s="9"/>
      <c r="E19" s="9"/>
      <c r="F19" s="11"/>
      <c r="G19" s="7">
        <f t="shared" si="0"/>
        <v>0</v>
      </c>
      <c r="H19" s="26"/>
      <c r="I19" s="11"/>
      <c r="J19" s="7">
        <f t="shared" si="4"/>
        <v>0</v>
      </c>
      <c r="K19" s="26"/>
      <c r="L19" s="11"/>
      <c r="M19" s="7">
        <f t="shared" si="1"/>
        <v>0</v>
      </c>
      <c r="N19" s="26"/>
      <c r="O19" s="24"/>
      <c r="P19" s="7">
        <f t="shared" si="2"/>
        <v>0</v>
      </c>
      <c r="Q19" s="26"/>
      <c r="R19" s="7"/>
      <c r="S19" s="23">
        <f t="shared" si="3"/>
        <v>0</v>
      </c>
      <c r="T19" s="9"/>
      <c r="U19" s="9"/>
    </row>
    <row r="20" spans="1:21" ht="15">
      <c r="A20" s="9">
        <v>9</v>
      </c>
      <c r="B20" s="9"/>
      <c r="C20" s="16"/>
      <c r="D20" s="9"/>
      <c r="E20" s="9"/>
      <c r="F20" s="11"/>
      <c r="G20" s="7">
        <f t="shared" si="0"/>
        <v>0</v>
      </c>
      <c r="H20" s="26"/>
      <c r="I20" s="11"/>
      <c r="J20" s="7">
        <f t="shared" si="4"/>
        <v>0</v>
      </c>
      <c r="K20" s="26"/>
      <c r="L20" s="11"/>
      <c r="M20" s="7">
        <f t="shared" si="1"/>
        <v>0</v>
      </c>
      <c r="N20" s="26"/>
      <c r="O20" s="24"/>
      <c r="P20" s="7">
        <f t="shared" si="2"/>
        <v>0</v>
      </c>
      <c r="Q20" s="26"/>
      <c r="R20" s="7"/>
      <c r="S20" s="23">
        <f t="shared" si="3"/>
        <v>0</v>
      </c>
      <c r="T20" s="9"/>
      <c r="U20" s="9"/>
    </row>
    <row r="21" spans="1:21" ht="15">
      <c r="A21" s="9">
        <v>10</v>
      </c>
      <c r="B21" s="9"/>
      <c r="C21" s="16"/>
      <c r="D21" s="9"/>
      <c r="E21" s="9"/>
      <c r="F21" s="11"/>
      <c r="G21" s="7">
        <f t="shared" si="0"/>
        <v>0</v>
      </c>
      <c r="H21" s="26"/>
      <c r="I21" s="11"/>
      <c r="J21" s="7">
        <f t="shared" si="4"/>
        <v>0</v>
      </c>
      <c r="K21" s="26"/>
      <c r="L21" s="11"/>
      <c r="M21" s="7">
        <f t="shared" si="1"/>
        <v>0</v>
      </c>
      <c r="N21" s="26"/>
      <c r="O21" s="24"/>
      <c r="P21" s="7">
        <f t="shared" si="2"/>
        <v>0</v>
      </c>
      <c r="Q21" s="26"/>
      <c r="R21" s="7"/>
      <c r="S21" s="23">
        <f t="shared" si="3"/>
        <v>0</v>
      </c>
      <c r="T21" s="9"/>
      <c r="U21" s="9"/>
    </row>
    <row r="22" spans="1:21" ht="15">
      <c r="A22" s="9">
        <v>11</v>
      </c>
      <c r="B22" s="9"/>
      <c r="C22" s="16"/>
      <c r="D22" s="9"/>
      <c r="E22" s="9"/>
      <c r="F22" s="11"/>
      <c r="G22" s="7">
        <f t="shared" si="0"/>
        <v>0</v>
      </c>
      <c r="H22" s="26"/>
      <c r="I22" s="11"/>
      <c r="J22" s="7">
        <f t="shared" si="4"/>
        <v>0</v>
      </c>
      <c r="K22" s="26"/>
      <c r="L22" s="11"/>
      <c r="M22" s="7">
        <f t="shared" si="1"/>
        <v>0</v>
      </c>
      <c r="N22" s="26"/>
      <c r="O22" s="24"/>
      <c r="P22" s="7">
        <f t="shared" si="2"/>
        <v>0</v>
      </c>
      <c r="Q22" s="26"/>
      <c r="R22" s="7"/>
      <c r="S22" s="23">
        <f t="shared" si="3"/>
        <v>0</v>
      </c>
      <c r="T22" s="9"/>
      <c r="U22" s="9"/>
    </row>
    <row r="23" spans="1:21" ht="15">
      <c r="A23" s="9">
        <v>12</v>
      </c>
      <c r="B23" s="9"/>
      <c r="C23" s="16"/>
      <c r="D23" s="9"/>
      <c r="E23" s="9"/>
      <c r="F23" s="11"/>
      <c r="G23" s="7">
        <f t="shared" si="0"/>
        <v>0</v>
      </c>
      <c r="H23" s="26"/>
      <c r="I23" s="11"/>
      <c r="J23" s="7">
        <f t="shared" si="4"/>
        <v>0</v>
      </c>
      <c r="K23" s="26"/>
      <c r="L23" s="11"/>
      <c r="M23" s="7">
        <f t="shared" si="1"/>
        <v>0</v>
      </c>
      <c r="N23" s="26"/>
      <c r="O23" s="24"/>
      <c r="P23" s="7">
        <f t="shared" si="2"/>
        <v>0</v>
      </c>
      <c r="Q23" s="26"/>
      <c r="R23" s="7"/>
      <c r="S23" s="23">
        <f t="shared" si="3"/>
        <v>0</v>
      </c>
      <c r="T23" s="9"/>
      <c r="U23" s="9"/>
    </row>
    <row r="24" spans="1:21" ht="15">
      <c r="A24" s="9">
        <v>13</v>
      </c>
      <c r="B24" s="9"/>
      <c r="C24" s="16"/>
      <c r="D24" s="9"/>
      <c r="E24" s="9"/>
      <c r="F24" s="11"/>
      <c r="G24" s="7">
        <f t="shared" si="0"/>
        <v>0</v>
      </c>
      <c r="H24" s="26"/>
      <c r="I24" s="11"/>
      <c r="J24" s="7">
        <f t="shared" si="4"/>
        <v>0</v>
      </c>
      <c r="K24" s="26"/>
      <c r="L24" s="11"/>
      <c r="M24" s="7">
        <f t="shared" si="1"/>
        <v>0</v>
      </c>
      <c r="N24" s="26"/>
      <c r="O24" s="24"/>
      <c r="P24" s="7">
        <f t="shared" si="2"/>
        <v>0</v>
      </c>
      <c r="Q24" s="26"/>
      <c r="R24" s="7"/>
      <c r="S24" s="23">
        <f t="shared" si="3"/>
        <v>0</v>
      </c>
      <c r="T24" s="9"/>
      <c r="U24" s="9"/>
    </row>
    <row r="25" spans="1:16" ht="15">
      <c r="A25" s="19"/>
      <c r="B25" s="19"/>
      <c r="C25" s="20"/>
      <c r="D25" s="19"/>
      <c r="E25" s="19"/>
      <c r="F25" s="21"/>
      <c r="G25" s="22"/>
      <c r="H25" s="27"/>
      <c r="I25" s="21"/>
      <c r="J25" s="22"/>
      <c r="K25" s="27"/>
      <c r="L25" s="21"/>
      <c r="M25" s="22"/>
      <c r="N25" s="27"/>
      <c r="O25" s="22"/>
      <c r="P25" s="19"/>
    </row>
    <row r="26" spans="1:16" ht="15">
      <c r="A26" s="54" t="s">
        <v>50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3" ht="15">
      <c r="A27" t="s">
        <v>11</v>
      </c>
      <c r="C27" t="s">
        <v>32</v>
      </c>
    </row>
    <row r="28" spans="1:21" ht="15">
      <c r="A28" s="12" t="s">
        <v>27</v>
      </c>
      <c r="B28" s="12" t="s">
        <v>4</v>
      </c>
      <c r="C28" s="12" t="s">
        <v>1</v>
      </c>
      <c r="D28" s="12" t="s">
        <v>5</v>
      </c>
      <c r="E28" s="12" t="s">
        <v>14</v>
      </c>
      <c r="F28" s="13" t="s">
        <v>15</v>
      </c>
      <c r="G28" s="14" t="s">
        <v>6</v>
      </c>
      <c r="H28" s="18" t="s">
        <v>2</v>
      </c>
      <c r="I28" s="13" t="s">
        <v>16</v>
      </c>
      <c r="J28" s="12" t="s">
        <v>24</v>
      </c>
      <c r="K28" s="18" t="s">
        <v>2</v>
      </c>
      <c r="L28" s="13" t="s">
        <v>17</v>
      </c>
      <c r="M28" s="12" t="s">
        <v>3</v>
      </c>
      <c r="N28" s="18" t="s">
        <v>2</v>
      </c>
      <c r="O28" s="13" t="s">
        <v>25</v>
      </c>
      <c r="P28" s="12" t="s">
        <v>26</v>
      </c>
      <c r="Q28" s="18" t="s">
        <v>2</v>
      </c>
      <c r="R28" s="28" t="s">
        <v>41</v>
      </c>
      <c r="S28" s="12" t="s">
        <v>7</v>
      </c>
      <c r="T28" s="12" t="s">
        <v>8</v>
      </c>
      <c r="U28" s="18" t="s">
        <v>0</v>
      </c>
    </row>
    <row r="29" spans="1:21" ht="15">
      <c r="A29" s="8">
        <v>1</v>
      </c>
      <c r="B29" s="8"/>
      <c r="C29" s="15"/>
      <c r="D29" s="8"/>
      <c r="E29" s="8"/>
      <c r="F29" s="10"/>
      <c r="G29" s="7">
        <f>F29</f>
        <v>0</v>
      </c>
      <c r="H29" s="26">
        <f>RANK(G29,G$29:G$29,1)</f>
        <v>1</v>
      </c>
      <c r="I29" s="10"/>
      <c r="J29" s="7">
        <f>I29-F29</f>
        <v>0</v>
      </c>
      <c r="K29" s="26">
        <f>RANK(J29,J$29:J$29,1)</f>
        <v>1</v>
      </c>
      <c r="L29" s="10"/>
      <c r="M29" s="7">
        <f>L29-I29</f>
        <v>0</v>
      </c>
      <c r="N29" s="26">
        <f>RANK(M29,M$29:M$29,1)</f>
        <v>1</v>
      </c>
      <c r="O29" s="24"/>
      <c r="P29" s="7">
        <f>O29-L29</f>
        <v>0</v>
      </c>
      <c r="Q29" s="26">
        <f>RANK(P29,P$29:P$29,1)</f>
        <v>1</v>
      </c>
      <c r="R29" s="7"/>
      <c r="S29" s="23">
        <f>G29+J29+M29+P29+R29</f>
        <v>0</v>
      </c>
      <c r="T29" s="7"/>
      <c r="U29" s="26">
        <f>RANK(S29,S$29:S$29,1)</f>
        <v>1</v>
      </c>
    </row>
    <row r="30" spans="1:21" ht="15">
      <c r="A30" s="8">
        <v>2</v>
      </c>
      <c r="B30" s="8"/>
      <c r="C30" s="15"/>
      <c r="D30" s="8"/>
      <c r="E30" s="8"/>
      <c r="F30" s="10"/>
      <c r="G30" s="7">
        <f aca="true" t="shared" si="5" ref="G30:G41">F30</f>
        <v>0</v>
      </c>
      <c r="H30" s="26"/>
      <c r="I30" s="10"/>
      <c r="J30" s="7">
        <f>I30-F30</f>
        <v>0</v>
      </c>
      <c r="K30" s="26"/>
      <c r="L30" s="10"/>
      <c r="M30" s="7">
        <f aca="true" t="shared" si="6" ref="M30:M41">L30-I30</f>
        <v>0</v>
      </c>
      <c r="N30" s="26"/>
      <c r="O30" s="24"/>
      <c r="P30" s="7">
        <f aca="true" t="shared" si="7" ref="P30:P41">O30-L30</f>
        <v>0</v>
      </c>
      <c r="Q30" s="26"/>
      <c r="R30" s="7"/>
      <c r="S30" s="23">
        <f aca="true" t="shared" si="8" ref="S30:S41">G30+J30+M30+P30+R30</f>
        <v>0</v>
      </c>
      <c r="T30" s="7"/>
      <c r="U30" s="8"/>
    </row>
    <row r="31" spans="1:21" ht="15">
      <c r="A31" s="8">
        <v>3</v>
      </c>
      <c r="B31" s="8"/>
      <c r="C31" s="15"/>
      <c r="D31" s="8"/>
      <c r="E31" s="8"/>
      <c r="F31" s="11"/>
      <c r="G31" s="7">
        <f t="shared" si="5"/>
        <v>0</v>
      </c>
      <c r="H31" s="26"/>
      <c r="I31" s="11"/>
      <c r="J31" s="7">
        <f aca="true" t="shared" si="9" ref="J31:J41">I31-F31</f>
        <v>0</v>
      </c>
      <c r="K31" s="26"/>
      <c r="L31" s="11"/>
      <c r="M31" s="7">
        <f t="shared" si="6"/>
        <v>0</v>
      </c>
      <c r="N31" s="26"/>
      <c r="O31" s="24"/>
      <c r="P31" s="7">
        <f t="shared" si="7"/>
        <v>0</v>
      </c>
      <c r="Q31" s="26"/>
      <c r="R31" s="7"/>
      <c r="S31" s="23">
        <f t="shared" si="8"/>
        <v>0</v>
      </c>
      <c r="T31" s="8"/>
      <c r="U31" s="8"/>
    </row>
    <row r="32" spans="1:21" ht="15">
      <c r="A32" s="8">
        <v>4</v>
      </c>
      <c r="B32" s="8"/>
      <c r="C32" s="15"/>
      <c r="D32" s="8"/>
      <c r="E32" s="8"/>
      <c r="F32" s="11"/>
      <c r="G32" s="7">
        <f t="shared" si="5"/>
        <v>0</v>
      </c>
      <c r="H32" s="26"/>
      <c r="I32" s="11"/>
      <c r="J32" s="7">
        <f t="shared" si="9"/>
        <v>0</v>
      </c>
      <c r="K32" s="26"/>
      <c r="L32" s="11"/>
      <c r="M32" s="7">
        <f t="shared" si="6"/>
        <v>0</v>
      </c>
      <c r="N32" s="26"/>
      <c r="O32" s="24"/>
      <c r="P32" s="7">
        <f t="shared" si="7"/>
        <v>0</v>
      </c>
      <c r="Q32" s="26"/>
      <c r="R32" s="7"/>
      <c r="S32" s="23">
        <f t="shared" si="8"/>
        <v>0</v>
      </c>
      <c r="T32" s="8"/>
      <c r="U32" s="8"/>
    </row>
    <row r="33" spans="1:21" ht="15">
      <c r="A33" s="8">
        <v>5</v>
      </c>
      <c r="B33" s="8"/>
      <c r="C33" s="15"/>
      <c r="D33" s="8"/>
      <c r="E33" s="8"/>
      <c r="F33" s="11"/>
      <c r="G33" s="7">
        <f t="shared" si="5"/>
        <v>0</v>
      </c>
      <c r="H33" s="26"/>
      <c r="I33" s="11"/>
      <c r="J33" s="7">
        <f t="shared" si="9"/>
        <v>0</v>
      </c>
      <c r="K33" s="26"/>
      <c r="L33" s="11"/>
      <c r="M33" s="7">
        <f t="shared" si="6"/>
        <v>0</v>
      </c>
      <c r="N33" s="26"/>
      <c r="O33" s="24"/>
      <c r="P33" s="7">
        <f t="shared" si="7"/>
        <v>0</v>
      </c>
      <c r="Q33" s="26"/>
      <c r="R33" s="7"/>
      <c r="S33" s="23">
        <f t="shared" si="8"/>
        <v>0</v>
      </c>
      <c r="T33" s="8"/>
      <c r="U33" s="8"/>
    </row>
    <row r="34" spans="1:21" ht="15">
      <c r="A34" s="8">
        <v>6</v>
      </c>
      <c r="B34" s="8"/>
      <c r="C34" s="15"/>
      <c r="D34" s="8"/>
      <c r="E34" s="8"/>
      <c r="F34" s="11"/>
      <c r="G34" s="7">
        <f t="shared" si="5"/>
        <v>0</v>
      </c>
      <c r="H34" s="26"/>
      <c r="I34" s="11"/>
      <c r="J34" s="7">
        <f t="shared" si="9"/>
        <v>0</v>
      </c>
      <c r="K34" s="26"/>
      <c r="L34" s="11"/>
      <c r="M34" s="7">
        <f t="shared" si="6"/>
        <v>0</v>
      </c>
      <c r="N34" s="26"/>
      <c r="O34" s="24"/>
      <c r="P34" s="7">
        <f t="shared" si="7"/>
        <v>0</v>
      </c>
      <c r="Q34" s="26"/>
      <c r="R34" s="7"/>
      <c r="S34" s="23">
        <f t="shared" si="8"/>
        <v>0</v>
      </c>
      <c r="T34" s="8"/>
      <c r="U34" s="8"/>
    </row>
    <row r="35" spans="1:21" ht="15">
      <c r="A35" s="9">
        <v>7</v>
      </c>
      <c r="B35" s="9"/>
      <c r="C35" s="16"/>
      <c r="D35" s="9"/>
      <c r="E35" s="9"/>
      <c r="F35" s="11"/>
      <c r="G35" s="7">
        <f t="shared" si="5"/>
        <v>0</v>
      </c>
      <c r="H35" s="26"/>
      <c r="I35" s="11"/>
      <c r="J35" s="7">
        <f t="shared" si="9"/>
        <v>0</v>
      </c>
      <c r="K35" s="26"/>
      <c r="L35" s="11"/>
      <c r="M35" s="7">
        <f t="shared" si="6"/>
        <v>0</v>
      </c>
      <c r="N35" s="26"/>
      <c r="O35" s="24"/>
      <c r="P35" s="7">
        <f t="shared" si="7"/>
        <v>0</v>
      </c>
      <c r="Q35" s="26"/>
      <c r="R35" s="7"/>
      <c r="S35" s="23">
        <f t="shared" si="8"/>
        <v>0</v>
      </c>
      <c r="T35" s="9"/>
      <c r="U35" s="9"/>
    </row>
    <row r="36" spans="1:21" ht="15">
      <c r="A36" s="9">
        <v>8</v>
      </c>
      <c r="B36" s="9"/>
      <c r="C36" s="16"/>
      <c r="D36" s="9"/>
      <c r="E36" s="9"/>
      <c r="F36" s="11"/>
      <c r="G36" s="7">
        <f t="shared" si="5"/>
        <v>0</v>
      </c>
      <c r="H36" s="26"/>
      <c r="I36" s="11"/>
      <c r="J36" s="7">
        <f t="shared" si="9"/>
        <v>0</v>
      </c>
      <c r="K36" s="26"/>
      <c r="L36" s="11"/>
      <c r="M36" s="7">
        <f t="shared" si="6"/>
        <v>0</v>
      </c>
      <c r="N36" s="26"/>
      <c r="O36" s="24"/>
      <c r="P36" s="7">
        <f t="shared" si="7"/>
        <v>0</v>
      </c>
      <c r="Q36" s="26"/>
      <c r="R36" s="7"/>
      <c r="S36" s="23">
        <f t="shared" si="8"/>
        <v>0</v>
      </c>
      <c r="T36" s="9"/>
      <c r="U36" s="9"/>
    </row>
    <row r="37" spans="1:21" ht="15">
      <c r="A37" s="9">
        <v>9</v>
      </c>
      <c r="B37" s="9"/>
      <c r="C37" s="16"/>
      <c r="D37" s="9"/>
      <c r="E37" s="9"/>
      <c r="F37" s="11"/>
      <c r="G37" s="7">
        <f t="shared" si="5"/>
        <v>0</v>
      </c>
      <c r="H37" s="26"/>
      <c r="I37" s="11"/>
      <c r="J37" s="7">
        <f t="shared" si="9"/>
        <v>0</v>
      </c>
      <c r="K37" s="26"/>
      <c r="L37" s="11"/>
      <c r="M37" s="7">
        <f t="shared" si="6"/>
        <v>0</v>
      </c>
      <c r="N37" s="26"/>
      <c r="O37" s="24"/>
      <c r="P37" s="7">
        <f t="shared" si="7"/>
        <v>0</v>
      </c>
      <c r="Q37" s="26"/>
      <c r="R37" s="7"/>
      <c r="S37" s="23">
        <f t="shared" si="8"/>
        <v>0</v>
      </c>
      <c r="T37" s="9"/>
      <c r="U37" s="9"/>
    </row>
    <row r="38" spans="1:21" ht="15">
      <c r="A38" s="9">
        <v>10</v>
      </c>
      <c r="B38" s="9"/>
      <c r="C38" s="16"/>
      <c r="D38" s="9"/>
      <c r="E38" s="9"/>
      <c r="F38" s="11"/>
      <c r="G38" s="7">
        <f t="shared" si="5"/>
        <v>0</v>
      </c>
      <c r="H38" s="26"/>
      <c r="I38" s="11"/>
      <c r="J38" s="7">
        <f t="shared" si="9"/>
        <v>0</v>
      </c>
      <c r="K38" s="26"/>
      <c r="L38" s="11"/>
      <c r="M38" s="7">
        <f t="shared" si="6"/>
        <v>0</v>
      </c>
      <c r="N38" s="26"/>
      <c r="O38" s="24"/>
      <c r="P38" s="7">
        <f t="shared" si="7"/>
        <v>0</v>
      </c>
      <c r="Q38" s="26"/>
      <c r="R38" s="7"/>
      <c r="S38" s="23">
        <f t="shared" si="8"/>
        <v>0</v>
      </c>
      <c r="T38" s="9"/>
      <c r="U38" s="9"/>
    </row>
    <row r="39" spans="1:21" ht="15">
      <c r="A39" s="9">
        <v>11</v>
      </c>
      <c r="B39" s="9"/>
      <c r="C39" s="16"/>
      <c r="D39" s="9"/>
      <c r="E39" s="9"/>
      <c r="F39" s="11"/>
      <c r="G39" s="7">
        <f t="shared" si="5"/>
        <v>0</v>
      </c>
      <c r="H39" s="26"/>
      <c r="I39" s="11"/>
      <c r="J39" s="7">
        <f t="shared" si="9"/>
        <v>0</v>
      </c>
      <c r="K39" s="26"/>
      <c r="L39" s="11"/>
      <c r="M39" s="7">
        <f t="shared" si="6"/>
        <v>0</v>
      </c>
      <c r="N39" s="26"/>
      <c r="O39" s="24"/>
      <c r="P39" s="7">
        <f t="shared" si="7"/>
        <v>0</v>
      </c>
      <c r="Q39" s="26"/>
      <c r="R39" s="7"/>
      <c r="S39" s="23">
        <f t="shared" si="8"/>
        <v>0</v>
      </c>
      <c r="T39" s="9"/>
      <c r="U39" s="9"/>
    </row>
    <row r="40" spans="1:21" ht="15">
      <c r="A40" s="9">
        <v>12</v>
      </c>
      <c r="B40" s="9"/>
      <c r="C40" s="16"/>
      <c r="D40" s="9"/>
      <c r="E40" s="9"/>
      <c r="F40" s="11"/>
      <c r="G40" s="7">
        <f t="shared" si="5"/>
        <v>0</v>
      </c>
      <c r="H40" s="26"/>
      <c r="I40" s="11"/>
      <c r="J40" s="7">
        <f t="shared" si="9"/>
        <v>0</v>
      </c>
      <c r="K40" s="26"/>
      <c r="L40" s="11"/>
      <c r="M40" s="7">
        <f t="shared" si="6"/>
        <v>0</v>
      </c>
      <c r="N40" s="26"/>
      <c r="O40" s="24"/>
      <c r="P40" s="7">
        <f t="shared" si="7"/>
        <v>0</v>
      </c>
      <c r="Q40" s="26"/>
      <c r="R40" s="7"/>
      <c r="S40" s="23">
        <f t="shared" si="8"/>
        <v>0</v>
      </c>
      <c r="T40" s="9"/>
      <c r="U40" s="9"/>
    </row>
    <row r="41" spans="1:21" ht="15">
      <c r="A41" s="9">
        <v>13</v>
      </c>
      <c r="B41" s="9"/>
      <c r="C41" s="16"/>
      <c r="D41" s="9"/>
      <c r="E41" s="9"/>
      <c r="F41" s="11"/>
      <c r="G41" s="7">
        <f t="shared" si="5"/>
        <v>0</v>
      </c>
      <c r="H41" s="26"/>
      <c r="I41" s="11"/>
      <c r="J41" s="7">
        <f t="shared" si="9"/>
        <v>0</v>
      </c>
      <c r="K41" s="26"/>
      <c r="L41" s="11"/>
      <c r="M41" s="7">
        <f t="shared" si="6"/>
        <v>0</v>
      </c>
      <c r="N41" s="26"/>
      <c r="O41" s="24"/>
      <c r="P41" s="7">
        <f t="shared" si="7"/>
        <v>0</v>
      </c>
      <c r="Q41" s="26"/>
      <c r="R41" s="7"/>
      <c r="S41" s="23">
        <f t="shared" si="8"/>
        <v>0</v>
      </c>
      <c r="T41" s="9"/>
      <c r="U41" s="9"/>
    </row>
    <row r="42" spans="1:16" ht="15">
      <c r="A42" s="19"/>
      <c r="B42" s="19"/>
      <c r="C42" s="20"/>
      <c r="D42" s="19"/>
      <c r="E42" s="19"/>
      <c r="F42" s="21"/>
      <c r="G42" s="22"/>
      <c r="H42" s="27"/>
      <c r="I42" s="21"/>
      <c r="J42" s="22"/>
      <c r="K42" s="27"/>
      <c r="L42" s="21"/>
      <c r="M42" s="22"/>
      <c r="N42" s="27"/>
      <c r="O42" s="22"/>
      <c r="P42" s="19"/>
    </row>
    <row r="43" spans="1:16" ht="15">
      <c r="A43" s="54" t="s">
        <v>51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3" ht="15">
      <c r="A44" t="s">
        <v>11</v>
      </c>
      <c r="C44" t="s">
        <v>32</v>
      </c>
    </row>
    <row r="45" spans="1:21" ht="15">
      <c r="A45" s="12" t="s">
        <v>27</v>
      </c>
      <c r="B45" s="12" t="s">
        <v>4</v>
      </c>
      <c r="C45" s="12" t="s">
        <v>1</v>
      </c>
      <c r="D45" s="12" t="s">
        <v>5</v>
      </c>
      <c r="E45" s="12" t="s">
        <v>14</v>
      </c>
      <c r="F45" s="13" t="s">
        <v>15</v>
      </c>
      <c r="G45" s="14" t="s">
        <v>6</v>
      </c>
      <c r="H45" s="18" t="s">
        <v>2</v>
      </c>
      <c r="I45" s="13" t="s">
        <v>16</v>
      </c>
      <c r="J45" s="12" t="s">
        <v>24</v>
      </c>
      <c r="K45" s="18" t="s">
        <v>2</v>
      </c>
      <c r="L45" s="13" t="s">
        <v>17</v>
      </c>
      <c r="M45" s="12" t="s">
        <v>3</v>
      </c>
      <c r="N45" s="18" t="s">
        <v>2</v>
      </c>
      <c r="O45" s="13" t="s">
        <v>25</v>
      </c>
      <c r="P45" s="12" t="s">
        <v>26</v>
      </c>
      <c r="Q45" s="18" t="s">
        <v>2</v>
      </c>
      <c r="R45" s="28" t="s">
        <v>41</v>
      </c>
      <c r="S45" s="12" t="s">
        <v>7</v>
      </c>
      <c r="T45" s="12" t="s">
        <v>8</v>
      </c>
      <c r="U45" s="18" t="s">
        <v>0</v>
      </c>
    </row>
    <row r="46" spans="1:21" ht="15">
      <c r="A46" s="8">
        <v>1</v>
      </c>
      <c r="B46" s="8"/>
      <c r="C46" s="15"/>
      <c r="D46" s="8"/>
      <c r="E46" s="8"/>
      <c r="F46" s="10"/>
      <c r="G46" s="7">
        <f>F46</f>
        <v>0</v>
      </c>
      <c r="H46" s="26">
        <f>RANK(G46,G$46:G$46,1)</f>
        <v>1</v>
      </c>
      <c r="I46" s="10"/>
      <c r="J46" s="7">
        <f>I46-F46</f>
        <v>0</v>
      </c>
      <c r="K46" s="26">
        <f>RANK(J46,J$46:J$46,1)</f>
        <v>1</v>
      </c>
      <c r="L46" s="10"/>
      <c r="M46" s="7">
        <f>L46-I46</f>
        <v>0</v>
      </c>
      <c r="N46" s="26">
        <f>RANK(M46,M$46:M$46,1)</f>
        <v>1</v>
      </c>
      <c r="O46" s="24"/>
      <c r="P46" s="7">
        <f>O46-L46</f>
        <v>0</v>
      </c>
      <c r="Q46" s="26">
        <f>RANK(P46,P$46:P$46,1)</f>
        <v>1</v>
      </c>
      <c r="R46" s="7"/>
      <c r="S46" s="23">
        <f>G46+J46+M46+P46+R46</f>
        <v>0</v>
      </c>
      <c r="T46" s="7"/>
      <c r="U46" s="26">
        <f>RANK(S46,S$46:S$46,1)</f>
        <v>1</v>
      </c>
    </row>
    <row r="47" spans="1:21" ht="15">
      <c r="A47" s="8">
        <v>2</v>
      </c>
      <c r="B47" s="8"/>
      <c r="C47" s="15"/>
      <c r="D47" s="8"/>
      <c r="E47" s="8"/>
      <c r="F47" s="10"/>
      <c r="G47" s="7">
        <f aca="true" t="shared" si="10" ref="G47:G58">F47</f>
        <v>0</v>
      </c>
      <c r="H47" s="26"/>
      <c r="I47" s="10"/>
      <c r="J47" s="7">
        <f>I47-F47</f>
        <v>0</v>
      </c>
      <c r="K47" s="26"/>
      <c r="L47" s="10"/>
      <c r="M47" s="7">
        <f aca="true" t="shared" si="11" ref="M47:M58">L47-I47</f>
        <v>0</v>
      </c>
      <c r="N47" s="26"/>
      <c r="O47" s="24"/>
      <c r="P47" s="7">
        <f aca="true" t="shared" si="12" ref="P47:P58">O47-L47</f>
        <v>0</v>
      </c>
      <c r="Q47" s="26"/>
      <c r="R47" s="7"/>
      <c r="S47" s="23">
        <f aca="true" t="shared" si="13" ref="S47:S58">G47+J47+M47+P47+R47</f>
        <v>0</v>
      </c>
      <c r="T47" s="7"/>
      <c r="U47" s="8"/>
    </row>
    <row r="48" spans="1:21" ht="15">
      <c r="A48" s="8">
        <v>3</v>
      </c>
      <c r="B48" s="8"/>
      <c r="C48" s="15"/>
      <c r="D48" s="8"/>
      <c r="E48" s="8"/>
      <c r="F48" s="11"/>
      <c r="G48" s="7">
        <f t="shared" si="10"/>
        <v>0</v>
      </c>
      <c r="H48" s="26"/>
      <c r="I48" s="11"/>
      <c r="J48" s="7">
        <f aca="true" t="shared" si="14" ref="J48:J58">I48-F48</f>
        <v>0</v>
      </c>
      <c r="K48" s="26"/>
      <c r="L48" s="11"/>
      <c r="M48" s="7">
        <f t="shared" si="11"/>
        <v>0</v>
      </c>
      <c r="N48" s="26"/>
      <c r="O48" s="24"/>
      <c r="P48" s="7">
        <f t="shared" si="12"/>
        <v>0</v>
      </c>
      <c r="Q48" s="26"/>
      <c r="R48" s="7"/>
      <c r="S48" s="23">
        <f t="shared" si="13"/>
        <v>0</v>
      </c>
      <c r="T48" s="8"/>
      <c r="U48" s="8"/>
    </row>
    <row r="49" spans="1:21" ht="15">
      <c r="A49" s="8">
        <v>4</v>
      </c>
      <c r="B49" s="8"/>
      <c r="C49" s="15"/>
      <c r="D49" s="8"/>
      <c r="E49" s="8"/>
      <c r="F49" s="11"/>
      <c r="G49" s="7">
        <f t="shared" si="10"/>
        <v>0</v>
      </c>
      <c r="H49" s="26"/>
      <c r="I49" s="11"/>
      <c r="J49" s="7">
        <f t="shared" si="14"/>
        <v>0</v>
      </c>
      <c r="K49" s="26"/>
      <c r="L49" s="11"/>
      <c r="M49" s="7">
        <f t="shared" si="11"/>
        <v>0</v>
      </c>
      <c r="N49" s="26"/>
      <c r="O49" s="24"/>
      <c r="P49" s="7">
        <f t="shared" si="12"/>
        <v>0</v>
      </c>
      <c r="Q49" s="26"/>
      <c r="R49" s="7"/>
      <c r="S49" s="23">
        <f t="shared" si="13"/>
        <v>0</v>
      </c>
      <c r="T49" s="8"/>
      <c r="U49" s="8"/>
    </row>
    <row r="50" spans="1:21" ht="15">
      <c r="A50" s="8">
        <v>5</v>
      </c>
      <c r="B50" s="8"/>
      <c r="C50" s="15"/>
      <c r="D50" s="8"/>
      <c r="E50" s="8"/>
      <c r="F50" s="11"/>
      <c r="G50" s="7">
        <f t="shared" si="10"/>
        <v>0</v>
      </c>
      <c r="H50" s="26"/>
      <c r="I50" s="11"/>
      <c r="J50" s="7">
        <f t="shared" si="14"/>
        <v>0</v>
      </c>
      <c r="K50" s="26"/>
      <c r="L50" s="11"/>
      <c r="M50" s="7">
        <f t="shared" si="11"/>
        <v>0</v>
      </c>
      <c r="N50" s="26"/>
      <c r="O50" s="24"/>
      <c r="P50" s="7">
        <f t="shared" si="12"/>
        <v>0</v>
      </c>
      <c r="Q50" s="26"/>
      <c r="R50" s="7"/>
      <c r="S50" s="23">
        <f t="shared" si="13"/>
        <v>0</v>
      </c>
      <c r="T50" s="8"/>
      <c r="U50" s="8"/>
    </row>
    <row r="51" spans="1:21" ht="15">
      <c r="A51" s="8">
        <v>6</v>
      </c>
      <c r="B51" s="8"/>
      <c r="C51" s="15"/>
      <c r="D51" s="8"/>
      <c r="E51" s="8"/>
      <c r="F51" s="11"/>
      <c r="G51" s="7">
        <f t="shared" si="10"/>
        <v>0</v>
      </c>
      <c r="H51" s="26"/>
      <c r="I51" s="11"/>
      <c r="J51" s="7">
        <f t="shared" si="14"/>
        <v>0</v>
      </c>
      <c r="K51" s="26"/>
      <c r="L51" s="11"/>
      <c r="M51" s="7">
        <f t="shared" si="11"/>
        <v>0</v>
      </c>
      <c r="N51" s="26"/>
      <c r="O51" s="24"/>
      <c r="P51" s="7">
        <f t="shared" si="12"/>
        <v>0</v>
      </c>
      <c r="Q51" s="26"/>
      <c r="R51" s="7"/>
      <c r="S51" s="23">
        <f t="shared" si="13"/>
        <v>0</v>
      </c>
      <c r="T51" s="8"/>
      <c r="U51" s="8"/>
    </row>
    <row r="52" spans="1:21" ht="15">
      <c r="A52" s="9">
        <v>7</v>
      </c>
      <c r="B52" s="9"/>
      <c r="C52" s="16"/>
      <c r="D52" s="9"/>
      <c r="E52" s="9"/>
      <c r="F52" s="11"/>
      <c r="G52" s="7">
        <f t="shared" si="10"/>
        <v>0</v>
      </c>
      <c r="H52" s="26"/>
      <c r="I52" s="11"/>
      <c r="J52" s="7">
        <f t="shared" si="14"/>
        <v>0</v>
      </c>
      <c r="K52" s="26"/>
      <c r="L52" s="11"/>
      <c r="M52" s="7">
        <f t="shared" si="11"/>
        <v>0</v>
      </c>
      <c r="N52" s="26"/>
      <c r="O52" s="24"/>
      <c r="P52" s="7">
        <f t="shared" si="12"/>
        <v>0</v>
      </c>
      <c r="Q52" s="26"/>
      <c r="R52" s="7"/>
      <c r="S52" s="23">
        <f t="shared" si="13"/>
        <v>0</v>
      </c>
      <c r="T52" s="9"/>
      <c r="U52" s="9"/>
    </row>
    <row r="53" spans="1:21" ht="15">
      <c r="A53" s="9">
        <v>8</v>
      </c>
      <c r="B53" s="9"/>
      <c r="C53" s="16"/>
      <c r="D53" s="9"/>
      <c r="E53" s="9"/>
      <c r="F53" s="11"/>
      <c r="G53" s="7">
        <f t="shared" si="10"/>
        <v>0</v>
      </c>
      <c r="H53" s="26"/>
      <c r="I53" s="11"/>
      <c r="J53" s="7">
        <f t="shared" si="14"/>
        <v>0</v>
      </c>
      <c r="K53" s="26"/>
      <c r="L53" s="11"/>
      <c r="M53" s="7">
        <f t="shared" si="11"/>
        <v>0</v>
      </c>
      <c r="N53" s="26"/>
      <c r="O53" s="24"/>
      <c r="P53" s="7">
        <f t="shared" si="12"/>
        <v>0</v>
      </c>
      <c r="Q53" s="26"/>
      <c r="R53" s="7"/>
      <c r="S53" s="23">
        <f t="shared" si="13"/>
        <v>0</v>
      </c>
      <c r="T53" s="9"/>
      <c r="U53" s="9"/>
    </row>
    <row r="54" spans="1:21" ht="15">
      <c r="A54" s="9">
        <v>9</v>
      </c>
      <c r="B54" s="9"/>
      <c r="C54" s="16"/>
      <c r="D54" s="9"/>
      <c r="E54" s="9"/>
      <c r="F54" s="11"/>
      <c r="G54" s="7">
        <f t="shared" si="10"/>
        <v>0</v>
      </c>
      <c r="H54" s="26"/>
      <c r="I54" s="11"/>
      <c r="J54" s="7">
        <f t="shared" si="14"/>
        <v>0</v>
      </c>
      <c r="K54" s="26"/>
      <c r="L54" s="11"/>
      <c r="M54" s="7">
        <f t="shared" si="11"/>
        <v>0</v>
      </c>
      <c r="N54" s="26"/>
      <c r="O54" s="24"/>
      <c r="P54" s="7">
        <f t="shared" si="12"/>
        <v>0</v>
      </c>
      <c r="Q54" s="26"/>
      <c r="R54" s="7"/>
      <c r="S54" s="23">
        <f t="shared" si="13"/>
        <v>0</v>
      </c>
      <c r="T54" s="9"/>
      <c r="U54" s="9"/>
    </row>
    <row r="55" spans="1:21" ht="15">
      <c r="A55" s="9">
        <v>10</v>
      </c>
      <c r="B55" s="9"/>
      <c r="C55" s="16"/>
      <c r="D55" s="9"/>
      <c r="E55" s="9"/>
      <c r="F55" s="11"/>
      <c r="G55" s="7">
        <f t="shared" si="10"/>
        <v>0</v>
      </c>
      <c r="H55" s="26"/>
      <c r="I55" s="11"/>
      <c r="J55" s="7">
        <f t="shared" si="14"/>
        <v>0</v>
      </c>
      <c r="K55" s="26"/>
      <c r="L55" s="11"/>
      <c r="M55" s="7">
        <f t="shared" si="11"/>
        <v>0</v>
      </c>
      <c r="N55" s="26"/>
      <c r="O55" s="24"/>
      <c r="P55" s="7">
        <f t="shared" si="12"/>
        <v>0</v>
      </c>
      <c r="Q55" s="26"/>
      <c r="R55" s="7"/>
      <c r="S55" s="23">
        <f t="shared" si="13"/>
        <v>0</v>
      </c>
      <c r="T55" s="9"/>
      <c r="U55" s="9"/>
    </row>
    <row r="56" spans="1:21" ht="15">
      <c r="A56" s="9">
        <v>11</v>
      </c>
      <c r="B56" s="9"/>
      <c r="C56" s="16"/>
      <c r="D56" s="9"/>
      <c r="E56" s="9"/>
      <c r="F56" s="11"/>
      <c r="G56" s="7">
        <f t="shared" si="10"/>
        <v>0</v>
      </c>
      <c r="H56" s="26"/>
      <c r="I56" s="11"/>
      <c r="J56" s="7">
        <f t="shared" si="14"/>
        <v>0</v>
      </c>
      <c r="K56" s="26"/>
      <c r="L56" s="11"/>
      <c r="M56" s="7">
        <f t="shared" si="11"/>
        <v>0</v>
      </c>
      <c r="N56" s="26"/>
      <c r="O56" s="24"/>
      <c r="P56" s="7">
        <f t="shared" si="12"/>
        <v>0</v>
      </c>
      <c r="Q56" s="26"/>
      <c r="R56" s="7"/>
      <c r="S56" s="23">
        <f t="shared" si="13"/>
        <v>0</v>
      </c>
      <c r="T56" s="9"/>
      <c r="U56" s="9"/>
    </row>
    <row r="57" spans="1:21" ht="15">
      <c r="A57" s="9">
        <v>12</v>
      </c>
      <c r="B57" s="9"/>
      <c r="C57" s="16"/>
      <c r="D57" s="9"/>
      <c r="E57" s="9"/>
      <c r="F57" s="11"/>
      <c r="G57" s="7">
        <f t="shared" si="10"/>
        <v>0</v>
      </c>
      <c r="H57" s="26"/>
      <c r="I57" s="11"/>
      <c r="J57" s="7">
        <f t="shared" si="14"/>
        <v>0</v>
      </c>
      <c r="K57" s="26"/>
      <c r="L57" s="11"/>
      <c r="M57" s="7">
        <f t="shared" si="11"/>
        <v>0</v>
      </c>
      <c r="N57" s="26"/>
      <c r="O57" s="24"/>
      <c r="P57" s="7">
        <f t="shared" si="12"/>
        <v>0</v>
      </c>
      <c r="Q57" s="26"/>
      <c r="R57" s="7"/>
      <c r="S57" s="23">
        <f t="shared" si="13"/>
        <v>0</v>
      </c>
      <c r="T57" s="9"/>
      <c r="U57" s="9"/>
    </row>
    <row r="58" spans="1:21" ht="15">
      <c r="A58" s="9">
        <v>13</v>
      </c>
      <c r="B58" s="9"/>
      <c r="C58" s="16"/>
      <c r="D58" s="9"/>
      <c r="E58" s="9"/>
      <c r="F58" s="11"/>
      <c r="G58" s="7">
        <f t="shared" si="10"/>
        <v>0</v>
      </c>
      <c r="H58" s="26"/>
      <c r="I58" s="11"/>
      <c r="J58" s="7">
        <f t="shared" si="14"/>
        <v>0</v>
      </c>
      <c r="K58" s="26"/>
      <c r="L58" s="11"/>
      <c r="M58" s="7">
        <f t="shared" si="11"/>
        <v>0</v>
      </c>
      <c r="N58" s="26"/>
      <c r="O58" s="24"/>
      <c r="P58" s="7">
        <f t="shared" si="12"/>
        <v>0</v>
      </c>
      <c r="Q58" s="26"/>
      <c r="R58" s="7"/>
      <c r="S58" s="23">
        <f t="shared" si="13"/>
        <v>0</v>
      </c>
      <c r="T58" s="9"/>
      <c r="U58" s="9"/>
    </row>
    <row r="59" spans="1:16" ht="15">
      <c r="A59" s="19"/>
      <c r="B59" s="19"/>
      <c r="C59" s="20"/>
      <c r="D59" s="19"/>
      <c r="E59" s="19"/>
      <c r="F59" s="21"/>
      <c r="G59" s="22"/>
      <c r="H59" s="27"/>
      <c r="I59" s="21"/>
      <c r="J59" s="22"/>
      <c r="K59" s="27"/>
      <c r="L59" s="21"/>
      <c r="M59" s="22"/>
      <c r="N59" s="27"/>
      <c r="O59" s="22"/>
      <c r="P59" s="19"/>
    </row>
    <row r="60" spans="1:16" ht="15">
      <c r="A60" s="54" t="s">
        <v>52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3" ht="15">
      <c r="A61" t="s">
        <v>11</v>
      </c>
      <c r="C61" t="s">
        <v>32</v>
      </c>
    </row>
    <row r="62" spans="1:21" ht="15">
      <c r="A62" s="12" t="s">
        <v>27</v>
      </c>
      <c r="B62" s="12" t="s">
        <v>4</v>
      </c>
      <c r="C62" s="12" t="s">
        <v>1</v>
      </c>
      <c r="D62" s="12" t="s">
        <v>5</v>
      </c>
      <c r="E62" s="12" t="s">
        <v>14</v>
      </c>
      <c r="F62" s="13" t="s">
        <v>15</v>
      </c>
      <c r="G62" s="14" t="s">
        <v>6</v>
      </c>
      <c r="H62" s="18" t="s">
        <v>2</v>
      </c>
      <c r="I62" s="13" t="s">
        <v>16</v>
      </c>
      <c r="J62" s="12" t="s">
        <v>24</v>
      </c>
      <c r="K62" s="18" t="s">
        <v>2</v>
      </c>
      <c r="L62" s="13" t="s">
        <v>17</v>
      </c>
      <c r="M62" s="12" t="s">
        <v>3</v>
      </c>
      <c r="N62" s="18" t="s">
        <v>2</v>
      </c>
      <c r="O62" s="13" t="s">
        <v>25</v>
      </c>
      <c r="P62" s="12" t="s">
        <v>26</v>
      </c>
      <c r="Q62" s="18" t="s">
        <v>2</v>
      </c>
      <c r="R62" s="28" t="s">
        <v>41</v>
      </c>
      <c r="S62" s="12" t="s">
        <v>7</v>
      </c>
      <c r="T62" s="12" t="s">
        <v>8</v>
      </c>
      <c r="U62" s="18" t="s">
        <v>0</v>
      </c>
    </row>
    <row r="63" spans="1:21" ht="15">
      <c r="A63" s="8">
        <v>1</v>
      </c>
      <c r="B63" s="8"/>
      <c r="C63" s="15"/>
      <c r="D63" s="8"/>
      <c r="E63" s="8"/>
      <c r="F63" s="10"/>
      <c r="G63" s="7">
        <f>F63</f>
        <v>0</v>
      </c>
      <c r="H63" s="26">
        <f>RANK(G63,G$80:G$80,1)</f>
        <v>1</v>
      </c>
      <c r="I63" s="10"/>
      <c r="J63" s="7">
        <f>I63-F63</f>
        <v>0</v>
      </c>
      <c r="K63" s="26">
        <f>RANK(J63,J$80:J$80,1)</f>
        <v>1</v>
      </c>
      <c r="L63" s="10"/>
      <c r="M63" s="7">
        <f>L63-I63</f>
        <v>0</v>
      </c>
      <c r="N63" s="26">
        <f>RANK(M63,M$80:M$80,1)</f>
        <v>1</v>
      </c>
      <c r="O63" s="24"/>
      <c r="P63" s="7">
        <f>O63-L63</f>
        <v>0</v>
      </c>
      <c r="Q63" s="26">
        <f>RANK(P63,P$80:P$80,1)</f>
        <v>1</v>
      </c>
      <c r="R63" s="7"/>
      <c r="S63" s="23">
        <f>G63+J63+M63+P63+R63</f>
        <v>0</v>
      </c>
      <c r="T63" s="7"/>
      <c r="U63" s="26">
        <f>RANK(S63,S$80:S$80,1)</f>
        <v>1</v>
      </c>
    </row>
    <row r="64" spans="1:21" ht="15">
      <c r="A64" s="8">
        <v>2</v>
      </c>
      <c r="B64" s="8"/>
      <c r="C64" s="15"/>
      <c r="D64" s="8"/>
      <c r="E64" s="8"/>
      <c r="F64" s="10"/>
      <c r="G64" s="7">
        <f aca="true" t="shared" si="15" ref="G64:G75">F64</f>
        <v>0</v>
      </c>
      <c r="H64" s="26"/>
      <c r="I64" s="10"/>
      <c r="J64" s="7">
        <f>I64-F64</f>
        <v>0</v>
      </c>
      <c r="K64" s="26"/>
      <c r="L64" s="10"/>
      <c r="M64" s="7">
        <f aca="true" t="shared" si="16" ref="M64:M75">L64-I64</f>
        <v>0</v>
      </c>
      <c r="N64" s="26"/>
      <c r="O64" s="24"/>
      <c r="P64" s="7">
        <f aca="true" t="shared" si="17" ref="P64:P75">O64-L64</f>
        <v>0</v>
      </c>
      <c r="Q64" s="26"/>
      <c r="R64" s="7"/>
      <c r="S64" s="23">
        <f aca="true" t="shared" si="18" ref="S64:S75">G64+J64+M64+P64+R64</f>
        <v>0</v>
      </c>
      <c r="T64" s="7"/>
      <c r="U64" s="8"/>
    </row>
    <row r="65" spans="1:21" ht="15">
      <c r="A65" s="8">
        <v>3</v>
      </c>
      <c r="B65" s="8"/>
      <c r="C65" s="15"/>
      <c r="D65" s="8"/>
      <c r="E65" s="8"/>
      <c r="F65" s="11"/>
      <c r="G65" s="7">
        <f t="shared" si="15"/>
        <v>0</v>
      </c>
      <c r="H65" s="26"/>
      <c r="I65" s="11"/>
      <c r="J65" s="7">
        <f aca="true" t="shared" si="19" ref="J65:J75">I65-F65</f>
        <v>0</v>
      </c>
      <c r="K65" s="26"/>
      <c r="L65" s="11"/>
      <c r="M65" s="7">
        <f t="shared" si="16"/>
        <v>0</v>
      </c>
      <c r="N65" s="26"/>
      <c r="O65" s="24"/>
      <c r="P65" s="7">
        <f t="shared" si="17"/>
        <v>0</v>
      </c>
      <c r="Q65" s="26"/>
      <c r="R65" s="7"/>
      <c r="S65" s="23">
        <f t="shared" si="18"/>
        <v>0</v>
      </c>
      <c r="T65" s="8"/>
      <c r="U65" s="8"/>
    </row>
    <row r="66" spans="1:21" ht="15">
      <c r="A66" s="8">
        <v>4</v>
      </c>
      <c r="B66" s="8"/>
      <c r="C66" s="15"/>
      <c r="D66" s="8"/>
      <c r="E66" s="8"/>
      <c r="F66" s="11"/>
      <c r="G66" s="7">
        <f t="shared" si="15"/>
        <v>0</v>
      </c>
      <c r="H66" s="26"/>
      <c r="I66" s="11"/>
      <c r="J66" s="7">
        <f t="shared" si="19"/>
        <v>0</v>
      </c>
      <c r="K66" s="26"/>
      <c r="L66" s="11"/>
      <c r="M66" s="7">
        <f t="shared" si="16"/>
        <v>0</v>
      </c>
      <c r="N66" s="26"/>
      <c r="O66" s="24"/>
      <c r="P66" s="7">
        <f t="shared" si="17"/>
        <v>0</v>
      </c>
      <c r="Q66" s="26"/>
      <c r="R66" s="7"/>
      <c r="S66" s="23">
        <f t="shared" si="18"/>
        <v>0</v>
      </c>
      <c r="T66" s="8"/>
      <c r="U66" s="8"/>
    </row>
    <row r="67" spans="1:21" ht="15">
      <c r="A67" s="8">
        <v>5</v>
      </c>
      <c r="B67" s="8"/>
      <c r="C67" s="15"/>
      <c r="D67" s="8"/>
      <c r="E67" s="8"/>
      <c r="F67" s="11"/>
      <c r="G67" s="7">
        <f t="shared" si="15"/>
        <v>0</v>
      </c>
      <c r="H67" s="26"/>
      <c r="I67" s="11"/>
      <c r="J67" s="7">
        <f t="shared" si="19"/>
        <v>0</v>
      </c>
      <c r="K67" s="26"/>
      <c r="L67" s="11"/>
      <c r="M67" s="7">
        <f t="shared" si="16"/>
        <v>0</v>
      </c>
      <c r="N67" s="26"/>
      <c r="O67" s="24"/>
      <c r="P67" s="7">
        <f t="shared" si="17"/>
        <v>0</v>
      </c>
      <c r="Q67" s="26"/>
      <c r="R67" s="7"/>
      <c r="S67" s="23">
        <f t="shared" si="18"/>
        <v>0</v>
      </c>
      <c r="T67" s="8"/>
      <c r="U67" s="8"/>
    </row>
    <row r="68" spans="1:21" ht="15">
      <c r="A68" s="8">
        <v>6</v>
      </c>
      <c r="B68" s="8"/>
      <c r="C68" s="15"/>
      <c r="D68" s="8"/>
      <c r="E68" s="8"/>
      <c r="F68" s="11"/>
      <c r="G68" s="7">
        <f t="shared" si="15"/>
        <v>0</v>
      </c>
      <c r="H68" s="26"/>
      <c r="I68" s="11"/>
      <c r="J68" s="7">
        <f t="shared" si="19"/>
        <v>0</v>
      </c>
      <c r="K68" s="26"/>
      <c r="L68" s="11"/>
      <c r="M68" s="7">
        <f t="shared" si="16"/>
        <v>0</v>
      </c>
      <c r="N68" s="26"/>
      <c r="O68" s="24"/>
      <c r="P68" s="7">
        <f t="shared" si="17"/>
        <v>0</v>
      </c>
      <c r="Q68" s="26"/>
      <c r="R68" s="7"/>
      <c r="S68" s="23">
        <f t="shared" si="18"/>
        <v>0</v>
      </c>
      <c r="T68" s="8"/>
      <c r="U68" s="8"/>
    </row>
    <row r="69" spans="1:21" ht="15">
      <c r="A69" s="9">
        <v>7</v>
      </c>
      <c r="B69" s="9"/>
      <c r="C69" s="16"/>
      <c r="D69" s="9"/>
      <c r="E69" s="9"/>
      <c r="F69" s="11"/>
      <c r="G69" s="7">
        <f t="shared" si="15"/>
        <v>0</v>
      </c>
      <c r="H69" s="26"/>
      <c r="I69" s="11"/>
      <c r="J69" s="7">
        <f t="shared" si="19"/>
        <v>0</v>
      </c>
      <c r="K69" s="26"/>
      <c r="L69" s="11"/>
      <c r="M69" s="7">
        <f t="shared" si="16"/>
        <v>0</v>
      </c>
      <c r="N69" s="26"/>
      <c r="O69" s="24"/>
      <c r="P69" s="7">
        <f t="shared" si="17"/>
        <v>0</v>
      </c>
      <c r="Q69" s="26"/>
      <c r="R69" s="7"/>
      <c r="S69" s="23">
        <f t="shared" si="18"/>
        <v>0</v>
      </c>
      <c r="T69" s="9"/>
      <c r="U69" s="9"/>
    </row>
    <row r="70" spans="1:21" ht="15">
      <c r="A70" s="9">
        <v>8</v>
      </c>
      <c r="B70" s="9"/>
      <c r="C70" s="16"/>
      <c r="D70" s="9"/>
      <c r="E70" s="9"/>
      <c r="F70" s="11"/>
      <c r="G70" s="7">
        <f t="shared" si="15"/>
        <v>0</v>
      </c>
      <c r="H70" s="26"/>
      <c r="I70" s="11"/>
      <c r="J70" s="7">
        <f t="shared" si="19"/>
        <v>0</v>
      </c>
      <c r="K70" s="26"/>
      <c r="L70" s="11"/>
      <c r="M70" s="7">
        <f t="shared" si="16"/>
        <v>0</v>
      </c>
      <c r="N70" s="26"/>
      <c r="O70" s="24"/>
      <c r="P70" s="7">
        <f t="shared" si="17"/>
        <v>0</v>
      </c>
      <c r="Q70" s="26"/>
      <c r="R70" s="7"/>
      <c r="S70" s="23">
        <f t="shared" si="18"/>
        <v>0</v>
      </c>
      <c r="T70" s="9"/>
      <c r="U70" s="9"/>
    </row>
    <row r="71" spans="1:21" ht="15">
      <c r="A71" s="9">
        <v>9</v>
      </c>
      <c r="B71" s="9"/>
      <c r="C71" s="16"/>
      <c r="D71" s="9"/>
      <c r="E71" s="9"/>
      <c r="F71" s="11"/>
      <c r="G71" s="7">
        <f t="shared" si="15"/>
        <v>0</v>
      </c>
      <c r="H71" s="26"/>
      <c r="I71" s="11"/>
      <c r="J71" s="7">
        <f t="shared" si="19"/>
        <v>0</v>
      </c>
      <c r="K71" s="26"/>
      <c r="L71" s="11"/>
      <c r="M71" s="7">
        <f t="shared" si="16"/>
        <v>0</v>
      </c>
      <c r="N71" s="26"/>
      <c r="O71" s="24"/>
      <c r="P71" s="7">
        <f t="shared" si="17"/>
        <v>0</v>
      </c>
      <c r="Q71" s="26"/>
      <c r="R71" s="7"/>
      <c r="S71" s="23">
        <f t="shared" si="18"/>
        <v>0</v>
      </c>
      <c r="T71" s="9"/>
      <c r="U71" s="9"/>
    </row>
    <row r="72" spans="1:21" ht="15">
      <c r="A72" s="9">
        <v>10</v>
      </c>
      <c r="B72" s="9"/>
      <c r="C72" s="16"/>
      <c r="D72" s="9"/>
      <c r="E72" s="9"/>
      <c r="F72" s="11"/>
      <c r="G72" s="7">
        <f t="shared" si="15"/>
        <v>0</v>
      </c>
      <c r="H72" s="26"/>
      <c r="I72" s="11"/>
      <c r="J72" s="7">
        <f t="shared" si="19"/>
        <v>0</v>
      </c>
      <c r="K72" s="26"/>
      <c r="L72" s="11"/>
      <c r="M72" s="7">
        <f t="shared" si="16"/>
        <v>0</v>
      </c>
      <c r="N72" s="26"/>
      <c r="O72" s="24"/>
      <c r="P72" s="7">
        <f t="shared" si="17"/>
        <v>0</v>
      </c>
      <c r="Q72" s="26"/>
      <c r="R72" s="7"/>
      <c r="S72" s="23">
        <f t="shared" si="18"/>
        <v>0</v>
      </c>
      <c r="T72" s="9"/>
      <c r="U72" s="9"/>
    </row>
    <row r="73" spans="1:21" ht="15">
      <c r="A73" s="9">
        <v>11</v>
      </c>
      <c r="B73" s="9"/>
      <c r="C73" s="16"/>
      <c r="D73" s="9"/>
      <c r="E73" s="9"/>
      <c r="F73" s="11"/>
      <c r="G73" s="7">
        <f t="shared" si="15"/>
        <v>0</v>
      </c>
      <c r="H73" s="26"/>
      <c r="I73" s="11"/>
      <c r="J73" s="7">
        <f t="shared" si="19"/>
        <v>0</v>
      </c>
      <c r="K73" s="26"/>
      <c r="L73" s="11"/>
      <c r="M73" s="7">
        <f t="shared" si="16"/>
        <v>0</v>
      </c>
      <c r="N73" s="26"/>
      <c r="O73" s="24"/>
      <c r="P73" s="7">
        <f t="shared" si="17"/>
        <v>0</v>
      </c>
      <c r="Q73" s="26"/>
      <c r="R73" s="7"/>
      <c r="S73" s="23">
        <f t="shared" si="18"/>
        <v>0</v>
      </c>
      <c r="T73" s="9"/>
      <c r="U73" s="9"/>
    </row>
    <row r="74" spans="1:21" ht="15">
      <c r="A74" s="9">
        <v>12</v>
      </c>
      <c r="B74" s="9"/>
      <c r="C74" s="16"/>
      <c r="D74" s="9"/>
      <c r="E74" s="9"/>
      <c r="F74" s="11"/>
      <c r="G74" s="7">
        <f t="shared" si="15"/>
        <v>0</v>
      </c>
      <c r="H74" s="26"/>
      <c r="I74" s="11"/>
      <c r="J74" s="7">
        <f t="shared" si="19"/>
        <v>0</v>
      </c>
      <c r="K74" s="26"/>
      <c r="L74" s="11"/>
      <c r="M74" s="7">
        <f t="shared" si="16"/>
        <v>0</v>
      </c>
      <c r="N74" s="26"/>
      <c r="O74" s="24"/>
      <c r="P74" s="7">
        <f t="shared" si="17"/>
        <v>0</v>
      </c>
      <c r="Q74" s="26"/>
      <c r="R74" s="7"/>
      <c r="S74" s="23">
        <f t="shared" si="18"/>
        <v>0</v>
      </c>
      <c r="T74" s="9"/>
      <c r="U74" s="9"/>
    </row>
    <row r="75" spans="1:21" ht="15">
      <c r="A75" s="9">
        <v>13</v>
      </c>
      <c r="B75" s="9"/>
      <c r="C75" s="16"/>
      <c r="D75" s="9"/>
      <c r="E75" s="9"/>
      <c r="F75" s="11"/>
      <c r="G75" s="7">
        <f t="shared" si="15"/>
        <v>0</v>
      </c>
      <c r="H75" s="26"/>
      <c r="I75" s="11"/>
      <c r="J75" s="7">
        <f t="shared" si="19"/>
        <v>0</v>
      </c>
      <c r="K75" s="26"/>
      <c r="L75" s="11"/>
      <c r="M75" s="7">
        <f t="shared" si="16"/>
        <v>0</v>
      </c>
      <c r="N75" s="26"/>
      <c r="O75" s="24"/>
      <c r="P75" s="7">
        <f t="shared" si="17"/>
        <v>0</v>
      </c>
      <c r="Q75" s="26"/>
      <c r="R75" s="7"/>
      <c r="S75" s="23">
        <f t="shared" si="18"/>
        <v>0</v>
      </c>
      <c r="T75" s="9"/>
      <c r="U75" s="9"/>
    </row>
    <row r="76" spans="1:16" ht="15">
      <c r="A76" s="19"/>
      <c r="B76" s="19"/>
      <c r="C76" s="20"/>
      <c r="D76" s="19"/>
      <c r="E76" s="19"/>
      <c r="F76" s="21"/>
      <c r="G76" s="22"/>
      <c r="H76" s="27"/>
      <c r="I76" s="21"/>
      <c r="J76" s="22"/>
      <c r="K76" s="27"/>
      <c r="L76" s="21"/>
      <c r="M76" s="22"/>
      <c r="N76" s="27"/>
      <c r="O76" s="22"/>
      <c r="P76" s="19"/>
    </row>
    <row r="77" spans="1:16" ht="15">
      <c r="A77" s="54" t="s">
        <v>53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3" ht="15">
      <c r="A78" t="s">
        <v>11</v>
      </c>
      <c r="C78" t="s">
        <v>32</v>
      </c>
    </row>
    <row r="79" spans="1:21" ht="15">
      <c r="A79" s="12" t="s">
        <v>27</v>
      </c>
      <c r="B79" s="12" t="s">
        <v>4</v>
      </c>
      <c r="C79" s="12" t="s">
        <v>1</v>
      </c>
      <c r="D79" s="12" t="s">
        <v>5</v>
      </c>
      <c r="E79" s="12" t="s">
        <v>14</v>
      </c>
      <c r="F79" s="13" t="s">
        <v>15</v>
      </c>
      <c r="G79" s="14" t="s">
        <v>6</v>
      </c>
      <c r="H79" s="18" t="s">
        <v>2</v>
      </c>
      <c r="I79" s="13" t="s">
        <v>16</v>
      </c>
      <c r="J79" s="12" t="s">
        <v>24</v>
      </c>
      <c r="K79" s="18" t="s">
        <v>2</v>
      </c>
      <c r="L79" s="13" t="s">
        <v>17</v>
      </c>
      <c r="M79" s="12" t="s">
        <v>3</v>
      </c>
      <c r="N79" s="18" t="s">
        <v>2</v>
      </c>
      <c r="O79" s="13" t="s">
        <v>25</v>
      </c>
      <c r="P79" s="12" t="s">
        <v>26</v>
      </c>
      <c r="Q79" s="18" t="s">
        <v>2</v>
      </c>
      <c r="R79" s="28" t="s">
        <v>41</v>
      </c>
      <c r="S79" s="12" t="s">
        <v>7</v>
      </c>
      <c r="T79" s="12" t="s">
        <v>8</v>
      </c>
      <c r="U79" s="18" t="s">
        <v>0</v>
      </c>
    </row>
    <row r="80" spans="1:21" ht="15">
      <c r="A80" s="8">
        <v>1</v>
      </c>
      <c r="B80" s="8"/>
      <c r="C80" s="15"/>
      <c r="D80" s="8"/>
      <c r="E80" s="8"/>
      <c r="F80" s="10"/>
      <c r="G80" s="7">
        <f>F80</f>
        <v>0</v>
      </c>
      <c r="H80" s="26">
        <f>RANK(G80,G$80:G$80,1)</f>
        <v>1</v>
      </c>
      <c r="I80" s="10"/>
      <c r="J80" s="7">
        <f>I80-F80</f>
        <v>0</v>
      </c>
      <c r="K80" s="26">
        <f>RANK(J80,J$80:J$80,1)</f>
        <v>1</v>
      </c>
      <c r="L80" s="10"/>
      <c r="M80" s="7">
        <f>L80-I80</f>
        <v>0</v>
      </c>
      <c r="N80" s="26">
        <f>RANK(M80,M$80:M$80,1)</f>
        <v>1</v>
      </c>
      <c r="O80" s="24"/>
      <c r="P80" s="7">
        <f>O80-L80</f>
        <v>0</v>
      </c>
      <c r="Q80" s="26">
        <f>RANK(P80,P$80:P$80,1)</f>
        <v>1</v>
      </c>
      <c r="R80" s="7"/>
      <c r="S80" s="23">
        <f>G80+J80+M80+P80+R80</f>
        <v>0</v>
      </c>
      <c r="T80" s="7"/>
      <c r="U80" s="26">
        <f>RANK(S80,S$80:S$80,1)</f>
        <v>1</v>
      </c>
    </row>
    <row r="81" spans="1:21" ht="15">
      <c r="A81" s="8">
        <v>2</v>
      </c>
      <c r="B81" s="8"/>
      <c r="C81" s="15"/>
      <c r="D81" s="8"/>
      <c r="E81" s="8"/>
      <c r="F81" s="10"/>
      <c r="G81" s="7">
        <f aca="true" t="shared" si="20" ref="G81:G92">F81</f>
        <v>0</v>
      </c>
      <c r="H81" s="26"/>
      <c r="I81" s="10"/>
      <c r="J81" s="7">
        <f>I81-F81</f>
        <v>0</v>
      </c>
      <c r="K81" s="26"/>
      <c r="L81" s="10"/>
      <c r="M81" s="7">
        <f aca="true" t="shared" si="21" ref="M81:M92">L81-I81</f>
        <v>0</v>
      </c>
      <c r="N81" s="26"/>
      <c r="O81" s="24"/>
      <c r="P81" s="7">
        <f aca="true" t="shared" si="22" ref="P81:P92">O81-L81</f>
        <v>0</v>
      </c>
      <c r="Q81" s="26"/>
      <c r="R81" s="7"/>
      <c r="S81" s="23">
        <f aca="true" t="shared" si="23" ref="S81:S92">G81+J81+M81+P81+R81</f>
        <v>0</v>
      </c>
      <c r="T81" s="7"/>
      <c r="U81" s="8"/>
    </row>
    <row r="82" spans="1:21" ht="15">
      <c r="A82" s="8">
        <v>3</v>
      </c>
      <c r="B82" s="8"/>
      <c r="C82" s="15"/>
      <c r="D82" s="8"/>
      <c r="E82" s="8"/>
      <c r="F82" s="11"/>
      <c r="G82" s="7">
        <f t="shared" si="20"/>
        <v>0</v>
      </c>
      <c r="H82" s="26"/>
      <c r="I82" s="11"/>
      <c r="J82" s="7">
        <f aca="true" t="shared" si="24" ref="J82:J92">I82-F82</f>
        <v>0</v>
      </c>
      <c r="K82" s="26"/>
      <c r="L82" s="11"/>
      <c r="M82" s="7">
        <f t="shared" si="21"/>
        <v>0</v>
      </c>
      <c r="N82" s="26"/>
      <c r="O82" s="24"/>
      <c r="P82" s="7">
        <f t="shared" si="22"/>
        <v>0</v>
      </c>
      <c r="Q82" s="26"/>
      <c r="R82" s="7"/>
      <c r="S82" s="23">
        <f t="shared" si="23"/>
        <v>0</v>
      </c>
      <c r="T82" s="8"/>
      <c r="U82" s="8"/>
    </row>
    <row r="83" spans="1:21" ht="15">
      <c r="A83" s="8">
        <v>4</v>
      </c>
      <c r="B83" s="8"/>
      <c r="C83" s="15"/>
      <c r="D83" s="8"/>
      <c r="E83" s="8"/>
      <c r="F83" s="11"/>
      <c r="G83" s="7">
        <f t="shared" si="20"/>
        <v>0</v>
      </c>
      <c r="H83" s="26"/>
      <c r="I83" s="11"/>
      <c r="J83" s="7">
        <f t="shared" si="24"/>
        <v>0</v>
      </c>
      <c r="K83" s="26"/>
      <c r="L83" s="11"/>
      <c r="M83" s="7">
        <f t="shared" si="21"/>
        <v>0</v>
      </c>
      <c r="N83" s="26"/>
      <c r="O83" s="24"/>
      <c r="P83" s="7">
        <f t="shared" si="22"/>
        <v>0</v>
      </c>
      <c r="Q83" s="26"/>
      <c r="R83" s="7"/>
      <c r="S83" s="23">
        <f t="shared" si="23"/>
        <v>0</v>
      </c>
      <c r="T83" s="8"/>
      <c r="U83" s="8"/>
    </row>
    <row r="84" spans="1:21" ht="15">
      <c r="A84" s="8">
        <v>5</v>
      </c>
      <c r="B84" s="8"/>
      <c r="C84" s="15"/>
      <c r="D84" s="8"/>
      <c r="E84" s="8"/>
      <c r="F84" s="11"/>
      <c r="G84" s="7">
        <f t="shared" si="20"/>
        <v>0</v>
      </c>
      <c r="H84" s="26"/>
      <c r="I84" s="11"/>
      <c r="J84" s="7">
        <f t="shared" si="24"/>
        <v>0</v>
      </c>
      <c r="K84" s="26"/>
      <c r="L84" s="11"/>
      <c r="M84" s="7">
        <f t="shared" si="21"/>
        <v>0</v>
      </c>
      <c r="N84" s="26"/>
      <c r="O84" s="24"/>
      <c r="P84" s="7">
        <f t="shared" si="22"/>
        <v>0</v>
      </c>
      <c r="Q84" s="26"/>
      <c r="R84" s="7"/>
      <c r="S84" s="23">
        <f t="shared" si="23"/>
        <v>0</v>
      </c>
      <c r="T84" s="8"/>
      <c r="U84" s="8"/>
    </row>
    <row r="85" spans="1:21" ht="15">
      <c r="A85" s="8">
        <v>6</v>
      </c>
      <c r="B85" s="8"/>
      <c r="C85" s="15"/>
      <c r="D85" s="8"/>
      <c r="E85" s="8"/>
      <c r="F85" s="11"/>
      <c r="G85" s="7">
        <f t="shared" si="20"/>
        <v>0</v>
      </c>
      <c r="H85" s="26"/>
      <c r="I85" s="11"/>
      <c r="J85" s="7">
        <f t="shared" si="24"/>
        <v>0</v>
      </c>
      <c r="K85" s="26"/>
      <c r="L85" s="11"/>
      <c r="M85" s="7">
        <f t="shared" si="21"/>
        <v>0</v>
      </c>
      <c r="N85" s="26"/>
      <c r="O85" s="24"/>
      <c r="P85" s="7">
        <f t="shared" si="22"/>
        <v>0</v>
      </c>
      <c r="Q85" s="26"/>
      <c r="R85" s="7"/>
      <c r="S85" s="23">
        <f t="shared" si="23"/>
        <v>0</v>
      </c>
      <c r="T85" s="8"/>
      <c r="U85" s="8"/>
    </row>
    <row r="86" spans="1:21" ht="15">
      <c r="A86" s="9">
        <v>7</v>
      </c>
      <c r="B86" s="9"/>
      <c r="C86" s="16"/>
      <c r="D86" s="9"/>
      <c r="E86" s="9"/>
      <c r="F86" s="11"/>
      <c r="G86" s="7">
        <f t="shared" si="20"/>
        <v>0</v>
      </c>
      <c r="H86" s="26"/>
      <c r="I86" s="11"/>
      <c r="J86" s="7">
        <f t="shared" si="24"/>
        <v>0</v>
      </c>
      <c r="K86" s="26"/>
      <c r="L86" s="11"/>
      <c r="M86" s="7">
        <f t="shared" si="21"/>
        <v>0</v>
      </c>
      <c r="N86" s="26"/>
      <c r="O86" s="24"/>
      <c r="P86" s="7">
        <f t="shared" si="22"/>
        <v>0</v>
      </c>
      <c r="Q86" s="26"/>
      <c r="R86" s="7"/>
      <c r="S86" s="23">
        <f t="shared" si="23"/>
        <v>0</v>
      </c>
      <c r="T86" s="9"/>
      <c r="U86" s="9"/>
    </row>
    <row r="87" spans="1:21" ht="15">
      <c r="A87" s="9">
        <v>8</v>
      </c>
      <c r="B87" s="9"/>
      <c r="C87" s="16"/>
      <c r="D87" s="9"/>
      <c r="E87" s="9"/>
      <c r="F87" s="11"/>
      <c r="G87" s="7">
        <f t="shared" si="20"/>
        <v>0</v>
      </c>
      <c r="H87" s="26"/>
      <c r="I87" s="11"/>
      <c r="J87" s="7">
        <f t="shared" si="24"/>
        <v>0</v>
      </c>
      <c r="K87" s="26"/>
      <c r="L87" s="11"/>
      <c r="M87" s="7">
        <f t="shared" si="21"/>
        <v>0</v>
      </c>
      <c r="N87" s="26"/>
      <c r="O87" s="24"/>
      <c r="P87" s="7">
        <f t="shared" si="22"/>
        <v>0</v>
      </c>
      <c r="Q87" s="26"/>
      <c r="R87" s="7"/>
      <c r="S87" s="23">
        <f t="shared" si="23"/>
        <v>0</v>
      </c>
      <c r="T87" s="9"/>
      <c r="U87" s="9"/>
    </row>
    <row r="88" spans="1:21" ht="15">
      <c r="A88" s="9">
        <v>9</v>
      </c>
      <c r="B88" s="9"/>
      <c r="C88" s="16"/>
      <c r="D88" s="9"/>
      <c r="E88" s="9"/>
      <c r="F88" s="11"/>
      <c r="G88" s="7">
        <f t="shared" si="20"/>
        <v>0</v>
      </c>
      <c r="H88" s="26"/>
      <c r="I88" s="11"/>
      <c r="J88" s="7">
        <f t="shared" si="24"/>
        <v>0</v>
      </c>
      <c r="K88" s="26"/>
      <c r="L88" s="11"/>
      <c r="M88" s="7">
        <f t="shared" si="21"/>
        <v>0</v>
      </c>
      <c r="N88" s="26"/>
      <c r="O88" s="24"/>
      <c r="P88" s="7">
        <f t="shared" si="22"/>
        <v>0</v>
      </c>
      <c r="Q88" s="26"/>
      <c r="R88" s="7"/>
      <c r="S88" s="23">
        <f t="shared" si="23"/>
        <v>0</v>
      </c>
      <c r="T88" s="9"/>
      <c r="U88" s="9"/>
    </row>
    <row r="89" spans="1:21" ht="15">
      <c r="A89" s="9">
        <v>10</v>
      </c>
      <c r="B89" s="9"/>
      <c r="C89" s="16"/>
      <c r="D89" s="9"/>
      <c r="E89" s="9"/>
      <c r="F89" s="11"/>
      <c r="G89" s="7">
        <f t="shared" si="20"/>
        <v>0</v>
      </c>
      <c r="H89" s="26"/>
      <c r="I89" s="11"/>
      <c r="J89" s="7">
        <f t="shared" si="24"/>
        <v>0</v>
      </c>
      <c r="K89" s="26"/>
      <c r="L89" s="11"/>
      <c r="M89" s="7">
        <f t="shared" si="21"/>
        <v>0</v>
      </c>
      <c r="N89" s="26"/>
      <c r="O89" s="24"/>
      <c r="P89" s="7">
        <f t="shared" si="22"/>
        <v>0</v>
      </c>
      <c r="Q89" s="26"/>
      <c r="R89" s="7"/>
      <c r="S89" s="23">
        <f t="shared" si="23"/>
        <v>0</v>
      </c>
      <c r="T89" s="9"/>
      <c r="U89" s="9"/>
    </row>
    <row r="90" spans="1:21" ht="15">
      <c r="A90" s="9">
        <v>11</v>
      </c>
      <c r="B90" s="9"/>
      <c r="C90" s="16"/>
      <c r="D90" s="9"/>
      <c r="E90" s="9"/>
      <c r="F90" s="11"/>
      <c r="G90" s="7">
        <f t="shared" si="20"/>
        <v>0</v>
      </c>
      <c r="H90" s="26"/>
      <c r="I90" s="11"/>
      <c r="J90" s="7">
        <f t="shared" si="24"/>
        <v>0</v>
      </c>
      <c r="K90" s="26"/>
      <c r="L90" s="11"/>
      <c r="M90" s="7">
        <f t="shared" si="21"/>
        <v>0</v>
      </c>
      <c r="N90" s="26"/>
      <c r="O90" s="24"/>
      <c r="P90" s="7">
        <f t="shared" si="22"/>
        <v>0</v>
      </c>
      <c r="Q90" s="26"/>
      <c r="R90" s="7"/>
      <c r="S90" s="23">
        <f t="shared" si="23"/>
        <v>0</v>
      </c>
      <c r="T90" s="9"/>
      <c r="U90" s="9"/>
    </row>
    <row r="91" spans="1:21" ht="15">
      <c r="A91" s="9">
        <v>12</v>
      </c>
      <c r="B91" s="9"/>
      <c r="C91" s="16"/>
      <c r="D91" s="9"/>
      <c r="E91" s="9"/>
      <c r="F91" s="11"/>
      <c r="G91" s="7">
        <f t="shared" si="20"/>
        <v>0</v>
      </c>
      <c r="H91" s="26"/>
      <c r="I91" s="11"/>
      <c r="J91" s="7">
        <f t="shared" si="24"/>
        <v>0</v>
      </c>
      <c r="K91" s="26"/>
      <c r="L91" s="11"/>
      <c r="M91" s="7">
        <f t="shared" si="21"/>
        <v>0</v>
      </c>
      <c r="N91" s="26"/>
      <c r="O91" s="24"/>
      <c r="P91" s="7">
        <f t="shared" si="22"/>
        <v>0</v>
      </c>
      <c r="Q91" s="26"/>
      <c r="R91" s="7"/>
      <c r="S91" s="23">
        <f t="shared" si="23"/>
        <v>0</v>
      </c>
      <c r="T91" s="9"/>
      <c r="U91" s="9"/>
    </row>
    <row r="92" spans="1:21" ht="15">
      <c r="A92" s="9">
        <v>13</v>
      </c>
      <c r="B92" s="9"/>
      <c r="C92" s="16"/>
      <c r="D92" s="9"/>
      <c r="E92" s="9"/>
      <c r="F92" s="11"/>
      <c r="G92" s="7">
        <f t="shared" si="20"/>
        <v>0</v>
      </c>
      <c r="H92" s="26"/>
      <c r="I92" s="11"/>
      <c r="J92" s="7">
        <f t="shared" si="24"/>
        <v>0</v>
      </c>
      <c r="K92" s="26"/>
      <c r="L92" s="11"/>
      <c r="M92" s="7">
        <f t="shared" si="21"/>
        <v>0</v>
      </c>
      <c r="N92" s="26"/>
      <c r="O92" s="24"/>
      <c r="P92" s="7">
        <f t="shared" si="22"/>
        <v>0</v>
      </c>
      <c r="Q92" s="26"/>
      <c r="R92" s="7"/>
      <c r="S92" s="23">
        <f t="shared" si="23"/>
        <v>0</v>
      </c>
      <c r="T92" s="9"/>
      <c r="U92" s="9"/>
    </row>
    <row r="93" ht="15"/>
    <row r="94" spans="1:16" ht="15">
      <c r="A94" s="54" t="s">
        <v>54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3" ht="15">
      <c r="A95" t="s">
        <v>11</v>
      </c>
      <c r="C95" t="s">
        <v>32</v>
      </c>
    </row>
    <row r="96" spans="1:21" ht="15">
      <c r="A96" s="12" t="s">
        <v>27</v>
      </c>
      <c r="B96" s="12" t="s">
        <v>4</v>
      </c>
      <c r="C96" s="12" t="s">
        <v>1</v>
      </c>
      <c r="D96" s="12" t="s">
        <v>5</v>
      </c>
      <c r="E96" s="12" t="s">
        <v>14</v>
      </c>
      <c r="F96" s="13" t="s">
        <v>15</v>
      </c>
      <c r="G96" s="14" t="s">
        <v>6</v>
      </c>
      <c r="H96" s="18" t="s">
        <v>2</v>
      </c>
      <c r="I96" s="13" t="s">
        <v>16</v>
      </c>
      <c r="J96" s="12" t="s">
        <v>24</v>
      </c>
      <c r="K96" s="18" t="s">
        <v>2</v>
      </c>
      <c r="L96" s="13" t="s">
        <v>17</v>
      </c>
      <c r="M96" s="12" t="s">
        <v>3</v>
      </c>
      <c r="N96" s="18" t="s">
        <v>2</v>
      </c>
      <c r="O96" s="13" t="s">
        <v>25</v>
      </c>
      <c r="P96" s="12" t="s">
        <v>26</v>
      </c>
      <c r="Q96" s="18" t="s">
        <v>2</v>
      </c>
      <c r="R96" s="28" t="s">
        <v>41</v>
      </c>
      <c r="S96" s="12" t="s">
        <v>7</v>
      </c>
      <c r="T96" s="12" t="s">
        <v>8</v>
      </c>
      <c r="U96" s="18" t="s">
        <v>0</v>
      </c>
    </row>
    <row r="97" spans="1:21" ht="15">
      <c r="A97" s="8">
        <v>1</v>
      </c>
      <c r="B97" s="8"/>
      <c r="C97" s="15"/>
      <c r="D97" s="8"/>
      <c r="E97" s="8"/>
      <c r="F97" s="10"/>
      <c r="G97" s="7">
        <f>F97</f>
        <v>0</v>
      </c>
      <c r="H97" s="26">
        <f>RANK(G97,G$80:G$80,1)</f>
        <v>1</v>
      </c>
      <c r="I97" s="10"/>
      <c r="J97" s="7">
        <f>I97-F97</f>
        <v>0</v>
      </c>
      <c r="K97" s="26">
        <f>RANK(J97,J$80:J$80,1)</f>
        <v>1</v>
      </c>
      <c r="L97" s="10"/>
      <c r="M97" s="7">
        <f>L97-I97</f>
        <v>0</v>
      </c>
      <c r="N97" s="26">
        <f>RANK(M97,M$80:M$80,1)</f>
        <v>1</v>
      </c>
      <c r="O97" s="24"/>
      <c r="P97" s="7">
        <f>O97-L97</f>
        <v>0</v>
      </c>
      <c r="Q97" s="26">
        <f>RANK(P97,P$80:P$80,1)</f>
        <v>1</v>
      </c>
      <c r="R97" s="7"/>
      <c r="S97" s="23">
        <f>G97+J97+M97+P97+R97</f>
        <v>0</v>
      </c>
      <c r="T97" s="7"/>
      <c r="U97" s="26">
        <f>RANK(S97,S$80:S$80,1)</f>
        <v>1</v>
      </c>
    </row>
    <row r="98" spans="1:21" ht="15">
      <c r="A98" s="8">
        <v>2</v>
      </c>
      <c r="B98" s="8"/>
      <c r="C98" s="15"/>
      <c r="D98" s="8"/>
      <c r="E98" s="8"/>
      <c r="F98" s="10"/>
      <c r="G98" s="7">
        <f aca="true" t="shared" si="25" ref="G98:G109">F98</f>
        <v>0</v>
      </c>
      <c r="H98" s="26"/>
      <c r="I98" s="10"/>
      <c r="J98" s="7">
        <f>I98-F98</f>
        <v>0</v>
      </c>
      <c r="K98" s="26"/>
      <c r="L98" s="10"/>
      <c r="M98" s="7">
        <f aca="true" t="shared" si="26" ref="M98:M109">L98-I98</f>
        <v>0</v>
      </c>
      <c r="N98" s="26"/>
      <c r="O98" s="24"/>
      <c r="P98" s="7">
        <f aca="true" t="shared" si="27" ref="P98:P109">O98-L98</f>
        <v>0</v>
      </c>
      <c r="Q98" s="26"/>
      <c r="R98" s="7"/>
      <c r="S98" s="23">
        <f aca="true" t="shared" si="28" ref="S98:S109">G98+J98+M98+P98+R98</f>
        <v>0</v>
      </c>
      <c r="T98" s="7"/>
      <c r="U98" s="8"/>
    </row>
    <row r="99" spans="1:21" ht="15">
      <c r="A99" s="8">
        <v>3</v>
      </c>
      <c r="B99" s="8"/>
      <c r="C99" s="15"/>
      <c r="D99" s="8"/>
      <c r="E99" s="8"/>
      <c r="F99" s="11"/>
      <c r="G99" s="7">
        <f t="shared" si="25"/>
        <v>0</v>
      </c>
      <c r="H99" s="26"/>
      <c r="I99" s="11"/>
      <c r="J99" s="7">
        <f aca="true" t="shared" si="29" ref="J99:J109">I99-F99</f>
        <v>0</v>
      </c>
      <c r="K99" s="26"/>
      <c r="L99" s="11"/>
      <c r="M99" s="7">
        <f t="shared" si="26"/>
        <v>0</v>
      </c>
      <c r="N99" s="26"/>
      <c r="O99" s="24"/>
      <c r="P99" s="7">
        <f t="shared" si="27"/>
        <v>0</v>
      </c>
      <c r="Q99" s="26"/>
      <c r="R99" s="7"/>
      <c r="S99" s="23">
        <f t="shared" si="28"/>
        <v>0</v>
      </c>
      <c r="T99" s="8"/>
      <c r="U99" s="8"/>
    </row>
    <row r="100" spans="1:21" ht="15">
      <c r="A100" s="8">
        <v>4</v>
      </c>
      <c r="B100" s="8"/>
      <c r="C100" s="15"/>
      <c r="D100" s="8"/>
      <c r="E100" s="8"/>
      <c r="F100" s="11"/>
      <c r="G100" s="7">
        <f t="shared" si="25"/>
        <v>0</v>
      </c>
      <c r="H100" s="26"/>
      <c r="I100" s="11"/>
      <c r="J100" s="7">
        <f t="shared" si="29"/>
        <v>0</v>
      </c>
      <c r="K100" s="26"/>
      <c r="L100" s="11"/>
      <c r="M100" s="7">
        <f t="shared" si="26"/>
        <v>0</v>
      </c>
      <c r="N100" s="26"/>
      <c r="O100" s="24"/>
      <c r="P100" s="7">
        <f t="shared" si="27"/>
        <v>0</v>
      </c>
      <c r="Q100" s="26"/>
      <c r="R100" s="7"/>
      <c r="S100" s="23">
        <f t="shared" si="28"/>
        <v>0</v>
      </c>
      <c r="T100" s="8"/>
      <c r="U100" s="8"/>
    </row>
    <row r="101" spans="1:21" ht="15">
      <c r="A101" s="8">
        <v>5</v>
      </c>
      <c r="B101" s="8"/>
      <c r="C101" s="15"/>
      <c r="D101" s="8"/>
      <c r="E101" s="8"/>
      <c r="F101" s="11"/>
      <c r="G101" s="7">
        <f t="shared" si="25"/>
        <v>0</v>
      </c>
      <c r="H101" s="26"/>
      <c r="I101" s="11"/>
      <c r="J101" s="7">
        <f t="shared" si="29"/>
        <v>0</v>
      </c>
      <c r="K101" s="26"/>
      <c r="L101" s="11"/>
      <c r="M101" s="7">
        <f t="shared" si="26"/>
        <v>0</v>
      </c>
      <c r="N101" s="26"/>
      <c r="O101" s="24"/>
      <c r="P101" s="7">
        <f t="shared" si="27"/>
        <v>0</v>
      </c>
      <c r="Q101" s="26"/>
      <c r="R101" s="7"/>
      <c r="S101" s="23">
        <f t="shared" si="28"/>
        <v>0</v>
      </c>
      <c r="T101" s="8"/>
      <c r="U101" s="8"/>
    </row>
    <row r="102" spans="1:21" ht="15">
      <c r="A102" s="8">
        <v>6</v>
      </c>
      <c r="B102" s="8"/>
      <c r="C102" s="15"/>
      <c r="D102" s="8"/>
      <c r="E102" s="8"/>
      <c r="F102" s="11"/>
      <c r="G102" s="7">
        <f t="shared" si="25"/>
        <v>0</v>
      </c>
      <c r="H102" s="26"/>
      <c r="I102" s="11"/>
      <c r="J102" s="7">
        <f t="shared" si="29"/>
        <v>0</v>
      </c>
      <c r="K102" s="26"/>
      <c r="L102" s="11"/>
      <c r="M102" s="7">
        <f t="shared" si="26"/>
        <v>0</v>
      </c>
      <c r="N102" s="26"/>
      <c r="O102" s="24"/>
      <c r="P102" s="7">
        <f t="shared" si="27"/>
        <v>0</v>
      </c>
      <c r="Q102" s="26"/>
      <c r="R102" s="7"/>
      <c r="S102" s="23">
        <f t="shared" si="28"/>
        <v>0</v>
      </c>
      <c r="T102" s="8"/>
      <c r="U102" s="8"/>
    </row>
    <row r="103" spans="1:21" ht="15">
      <c r="A103" s="9">
        <v>7</v>
      </c>
      <c r="B103" s="9"/>
      <c r="C103" s="16"/>
      <c r="D103" s="9"/>
      <c r="E103" s="9"/>
      <c r="F103" s="11"/>
      <c r="G103" s="7">
        <f t="shared" si="25"/>
        <v>0</v>
      </c>
      <c r="H103" s="26"/>
      <c r="I103" s="11"/>
      <c r="J103" s="7">
        <f t="shared" si="29"/>
        <v>0</v>
      </c>
      <c r="K103" s="26"/>
      <c r="L103" s="11"/>
      <c r="M103" s="7">
        <f t="shared" si="26"/>
        <v>0</v>
      </c>
      <c r="N103" s="26"/>
      <c r="O103" s="24"/>
      <c r="P103" s="7">
        <f t="shared" si="27"/>
        <v>0</v>
      </c>
      <c r="Q103" s="26"/>
      <c r="R103" s="7"/>
      <c r="S103" s="23">
        <f t="shared" si="28"/>
        <v>0</v>
      </c>
      <c r="T103" s="9"/>
      <c r="U103" s="9"/>
    </row>
    <row r="104" spans="1:21" ht="15">
      <c r="A104" s="9">
        <v>8</v>
      </c>
      <c r="B104" s="9"/>
      <c r="C104" s="16"/>
      <c r="D104" s="9"/>
      <c r="E104" s="9"/>
      <c r="F104" s="11"/>
      <c r="G104" s="7">
        <f t="shared" si="25"/>
        <v>0</v>
      </c>
      <c r="H104" s="26"/>
      <c r="I104" s="11"/>
      <c r="J104" s="7">
        <f t="shared" si="29"/>
        <v>0</v>
      </c>
      <c r="K104" s="26"/>
      <c r="L104" s="11"/>
      <c r="M104" s="7">
        <f t="shared" si="26"/>
        <v>0</v>
      </c>
      <c r="N104" s="26"/>
      <c r="O104" s="24"/>
      <c r="P104" s="7">
        <f t="shared" si="27"/>
        <v>0</v>
      </c>
      <c r="Q104" s="26"/>
      <c r="R104" s="7"/>
      <c r="S104" s="23">
        <f t="shared" si="28"/>
        <v>0</v>
      </c>
      <c r="T104" s="9"/>
      <c r="U104" s="9"/>
    </row>
    <row r="105" spans="1:21" ht="15">
      <c r="A105" s="9">
        <v>9</v>
      </c>
      <c r="B105" s="9"/>
      <c r="C105" s="16"/>
      <c r="D105" s="9"/>
      <c r="E105" s="9"/>
      <c r="F105" s="11"/>
      <c r="G105" s="7">
        <f t="shared" si="25"/>
        <v>0</v>
      </c>
      <c r="H105" s="26"/>
      <c r="I105" s="11"/>
      <c r="J105" s="7">
        <f t="shared" si="29"/>
        <v>0</v>
      </c>
      <c r="K105" s="26"/>
      <c r="L105" s="11"/>
      <c r="M105" s="7">
        <f t="shared" si="26"/>
        <v>0</v>
      </c>
      <c r="N105" s="26"/>
      <c r="O105" s="24"/>
      <c r="P105" s="7">
        <f t="shared" si="27"/>
        <v>0</v>
      </c>
      <c r="Q105" s="26"/>
      <c r="R105" s="7"/>
      <c r="S105" s="23">
        <f t="shared" si="28"/>
        <v>0</v>
      </c>
      <c r="T105" s="9"/>
      <c r="U105" s="9"/>
    </row>
    <row r="106" spans="1:21" ht="15">
      <c r="A106" s="9">
        <v>10</v>
      </c>
      <c r="B106" s="9"/>
      <c r="C106" s="16"/>
      <c r="D106" s="9"/>
      <c r="E106" s="9"/>
      <c r="F106" s="11"/>
      <c r="G106" s="7">
        <f t="shared" si="25"/>
        <v>0</v>
      </c>
      <c r="H106" s="26"/>
      <c r="I106" s="11"/>
      <c r="J106" s="7">
        <f t="shared" si="29"/>
        <v>0</v>
      </c>
      <c r="K106" s="26"/>
      <c r="L106" s="11"/>
      <c r="M106" s="7">
        <f t="shared" si="26"/>
        <v>0</v>
      </c>
      <c r="N106" s="26"/>
      <c r="O106" s="24"/>
      <c r="P106" s="7">
        <f t="shared" si="27"/>
        <v>0</v>
      </c>
      <c r="Q106" s="26"/>
      <c r="R106" s="7"/>
      <c r="S106" s="23">
        <f t="shared" si="28"/>
        <v>0</v>
      </c>
      <c r="T106" s="9"/>
      <c r="U106" s="9"/>
    </row>
    <row r="107" spans="1:21" ht="15">
      <c r="A107" s="9">
        <v>11</v>
      </c>
      <c r="B107" s="9"/>
      <c r="C107" s="16"/>
      <c r="D107" s="9"/>
      <c r="E107" s="9"/>
      <c r="F107" s="11"/>
      <c r="G107" s="7">
        <f t="shared" si="25"/>
        <v>0</v>
      </c>
      <c r="H107" s="26"/>
      <c r="I107" s="11"/>
      <c r="J107" s="7">
        <f t="shared" si="29"/>
        <v>0</v>
      </c>
      <c r="K107" s="26"/>
      <c r="L107" s="11"/>
      <c r="M107" s="7">
        <f t="shared" si="26"/>
        <v>0</v>
      </c>
      <c r="N107" s="26"/>
      <c r="O107" s="24"/>
      <c r="P107" s="7">
        <f t="shared" si="27"/>
        <v>0</v>
      </c>
      <c r="Q107" s="26"/>
      <c r="R107" s="7"/>
      <c r="S107" s="23">
        <f t="shared" si="28"/>
        <v>0</v>
      </c>
      <c r="T107" s="9"/>
      <c r="U107" s="9"/>
    </row>
    <row r="108" spans="1:21" ht="15">
      <c r="A108" s="9">
        <v>12</v>
      </c>
      <c r="B108" s="9"/>
      <c r="C108" s="16"/>
      <c r="D108" s="9"/>
      <c r="E108" s="9"/>
      <c r="F108" s="11"/>
      <c r="G108" s="7">
        <f t="shared" si="25"/>
        <v>0</v>
      </c>
      <c r="H108" s="26"/>
      <c r="I108" s="11"/>
      <c r="J108" s="7">
        <f t="shared" si="29"/>
        <v>0</v>
      </c>
      <c r="K108" s="26"/>
      <c r="L108" s="11"/>
      <c r="M108" s="7">
        <f t="shared" si="26"/>
        <v>0</v>
      </c>
      <c r="N108" s="26"/>
      <c r="O108" s="24"/>
      <c r="P108" s="7">
        <f t="shared" si="27"/>
        <v>0</v>
      </c>
      <c r="Q108" s="26"/>
      <c r="R108" s="7"/>
      <c r="S108" s="23">
        <f t="shared" si="28"/>
        <v>0</v>
      </c>
      <c r="T108" s="9"/>
      <c r="U108" s="9"/>
    </row>
    <row r="109" spans="1:21" ht="15">
      <c r="A109" s="9">
        <v>13</v>
      </c>
      <c r="B109" s="9"/>
      <c r="C109" s="16"/>
      <c r="D109" s="9"/>
      <c r="E109" s="9"/>
      <c r="F109" s="11"/>
      <c r="G109" s="7">
        <f t="shared" si="25"/>
        <v>0</v>
      </c>
      <c r="H109" s="26"/>
      <c r="I109" s="11"/>
      <c r="J109" s="7">
        <f t="shared" si="29"/>
        <v>0</v>
      </c>
      <c r="K109" s="26"/>
      <c r="L109" s="11"/>
      <c r="M109" s="7">
        <f t="shared" si="26"/>
        <v>0</v>
      </c>
      <c r="N109" s="26"/>
      <c r="O109" s="24"/>
      <c r="P109" s="7">
        <f t="shared" si="27"/>
        <v>0</v>
      </c>
      <c r="Q109" s="26"/>
      <c r="R109" s="7"/>
      <c r="S109" s="23">
        <f t="shared" si="28"/>
        <v>0</v>
      </c>
      <c r="T109" s="9"/>
      <c r="U109" s="9"/>
    </row>
    <row r="110" ht="15"/>
    <row r="111" spans="1:16" ht="15">
      <c r="A111" s="54" t="s">
        <v>55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3" ht="15">
      <c r="A112" t="s">
        <v>11</v>
      </c>
      <c r="C112" t="s">
        <v>32</v>
      </c>
    </row>
    <row r="113" spans="1:21" ht="15">
      <c r="A113" s="12" t="s">
        <v>27</v>
      </c>
      <c r="B113" s="12" t="s">
        <v>4</v>
      </c>
      <c r="C113" s="12" t="s">
        <v>1</v>
      </c>
      <c r="D113" s="12" t="s">
        <v>5</v>
      </c>
      <c r="E113" s="12" t="s">
        <v>14</v>
      </c>
      <c r="F113" s="13" t="s">
        <v>15</v>
      </c>
      <c r="G113" s="14" t="s">
        <v>6</v>
      </c>
      <c r="H113" s="18" t="s">
        <v>2</v>
      </c>
      <c r="I113" s="13" t="s">
        <v>16</v>
      </c>
      <c r="J113" s="12" t="s">
        <v>24</v>
      </c>
      <c r="K113" s="18" t="s">
        <v>2</v>
      </c>
      <c r="L113" s="13" t="s">
        <v>17</v>
      </c>
      <c r="M113" s="12" t="s">
        <v>3</v>
      </c>
      <c r="N113" s="18" t="s">
        <v>2</v>
      </c>
      <c r="O113" s="13" t="s">
        <v>25</v>
      </c>
      <c r="P113" s="12" t="s">
        <v>26</v>
      </c>
      <c r="Q113" s="18" t="s">
        <v>2</v>
      </c>
      <c r="R113" s="28" t="s">
        <v>41</v>
      </c>
      <c r="S113" s="12" t="s">
        <v>7</v>
      </c>
      <c r="T113" s="12" t="s">
        <v>8</v>
      </c>
      <c r="U113" s="18" t="s">
        <v>0</v>
      </c>
    </row>
    <row r="114" spans="1:21" ht="15">
      <c r="A114" s="8">
        <v>1</v>
      </c>
      <c r="B114" s="8"/>
      <c r="C114" s="15"/>
      <c r="D114" s="8"/>
      <c r="E114" s="8"/>
      <c r="F114" s="10"/>
      <c r="G114" s="7">
        <f>F114</f>
        <v>0</v>
      </c>
      <c r="H114" s="26">
        <f>RANK(G114,G$80:G$80,1)</f>
        <v>1</v>
      </c>
      <c r="I114" s="10"/>
      <c r="J114" s="7">
        <f>I114-F114</f>
        <v>0</v>
      </c>
      <c r="K114" s="26">
        <f>RANK(J114,J$80:J$80,1)</f>
        <v>1</v>
      </c>
      <c r="L114" s="10"/>
      <c r="M114" s="7">
        <f>L114-I114</f>
        <v>0</v>
      </c>
      <c r="N114" s="26">
        <f>RANK(M114,M$80:M$80,1)</f>
        <v>1</v>
      </c>
      <c r="O114" s="24"/>
      <c r="P114" s="7">
        <f>O114-L114</f>
        <v>0</v>
      </c>
      <c r="Q114" s="26">
        <f>RANK(P114,P$80:P$80,1)</f>
        <v>1</v>
      </c>
      <c r="R114" s="7"/>
      <c r="S114" s="23">
        <f>G114+J114+M114+P114+R114</f>
        <v>0</v>
      </c>
      <c r="T114" s="7"/>
      <c r="U114" s="26">
        <f>RANK(S114,S$80:S$80,1)</f>
        <v>1</v>
      </c>
    </row>
    <row r="115" spans="1:21" ht="15">
      <c r="A115" s="8">
        <v>2</v>
      </c>
      <c r="B115" s="8"/>
      <c r="C115" s="15"/>
      <c r="D115" s="8"/>
      <c r="E115" s="8"/>
      <c r="F115" s="10"/>
      <c r="G115" s="7">
        <f aca="true" t="shared" si="30" ref="G115:G126">F115</f>
        <v>0</v>
      </c>
      <c r="H115" s="26"/>
      <c r="I115" s="10"/>
      <c r="J115" s="7">
        <f>I115-F115</f>
        <v>0</v>
      </c>
      <c r="K115" s="26"/>
      <c r="L115" s="10"/>
      <c r="M115" s="7">
        <f aca="true" t="shared" si="31" ref="M115:M126">L115-I115</f>
        <v>0</v>
      </c>
      <c r="N115" s="26"/>
      <c r="O115" s="24"/>
      <c r="P115" s="7">
        <f aca="true" t="shared" si="32" ref="P115:P126">O115-L115</f>
        <v>0</v>
      </c>
      <c r="Q115" s="26"/>
      <c r="R115" s="7"/>
      <c r="S115" s="23">
        <f aca="true" t="shared" si="33" ref="S115:S126">G115+J115+M115+P115+R115</f>
        <v>0</v>
      </c>
      <c r="T115" s="7"/>
      <c r="U115" s="8"/>
    </row>
    <row r="116" spans="1:21" ht="15">
      <c r="A116" s="8">
        <v>3</v>
      </c>
      <c r="B116" s="8"/>
      <c r="C116" s="15"/>
      <c r="D116" s="8"/>
      <c r="E116" s="8"/>
      <c r="F116" s="11"/>
      <c r="G116" s="7">
        <f t="shared" si="30"/>
        <v>0</v>
      </c>
      <c r="H116" s="26"/>
      <c r="I116" s="11"/>
      <c r="J116" s="7">
        <f aca="true" t="shared" si="34" ref="J116:J126">I116-F116</f>
        <v>0</v>
      </c>
      <c r="K116" s="26"/>
      <c r="L116" s="11"/>
      <c r="M116" s="7">
        <f t="shared" si="31"/>
        <v>0</v>
      </c>
      <c r="N116" s="26"/>
      <c r="O116" s="24"/>
      <c r="P116" s="7">
        <f t="shared" si="32"/>
        <v>0</v>
      </c>
      <c r="Q116" s="26"/>
      <c r="R116" s="7"/>
      <c r="S116" s="23">
        <f t="shared" si="33"/>
        <v>0</v>
      </c>
      <c r="T116" s="8"/>
      <c r="U116" s="8"/>
    </row>
    <row r="117" spans="1:21" ht="15">
      <c r="A117" s="8">
        <v>4</v>
      </c>
      <c r="B117" s="8"/>
      <c r="C117" s="15"/>
      <c r="D117" s="8"/>
      <c r="E117" s="8"/>
      <c r="F117" s="11"/>
      <c r="G117" s="7">
        <f t="shared" si="30"/>
        <v>0</v>
      </c>
      <c r="H117" s="26"/>
      <c r="I117" s="11"/>
      <c r="J117" s="7">
        <f t="shared" si="34"/>
        <v>0</v>
      </c>
      <c r="K117" s="26"/>
      <c r="L117" s="11"/>
      <c r="M117" s="7">
        <f t="shared" si="31"/>
        <v>0</v>
      </c>
      <c r="N117" s="26"/>
      <c r="O117" s="24"/>
      <c r="P117" s="7">
        <f t="shared" si="32"/>
        <v>0</v>
      </c>
      <c r="Q117" s="26"/>
      <c r="R117" s="7"/>
      <c r="S117" s="23">
        <f t="shared" si="33"/>
        <v>0</v>
      </c>
      <c r="T117" s="8"/>
      <c r="U117" s="8"/>
    </row>
    <row r="118" spans="1:21" ht="15">
      <c r="A118" s="8">
        <v>5</v>
      </c>
      <c r="B118" s="8"/>
      <c r="C118" s="15"/>
      <c r="D118" s="8"/>
      <c r="E118" s="8"/>
      <c r="F118" s="11"/>
      <c r="G118" s="7">
        <f t="shared" si="30"/>
        <v>0</v>
      </c>
      <c r="H118" s="26"/>
      <c r="I118" s="11"/>
      <c r="J118" s="7">
        <f t="shared" si="34"/>
        <v>0</v>
      </c>
      <c r="K118" s="26"/>
      <c r="L118" s="11"/>
      <c r="M118" s="7">
        <f t="shared" si="31"/>
        <v>0</v>
      </c>
      <c r="N118" s="26"/>
      <c r="O118" s="24"/>
      <c r="P118" s="7">
        <f t="shared" si="32"/>
        <v>0</v>
      </c>
      <c r="Q118" s="26"/>
      <c r="R118" s="7"/>
      <c r="S118" s="23">
        <f t="shared" si="33"/>
        <v>0</v>
      </c>
      <c r="T118" s="8"/>
      <c r="U118" s="8"/>
    </row>
    <row r="119" spans="1:21" ht="15">
      <c r="A119" s="8">
        <v>6</v>
      </c>
      <c r="B119" s="8"/>
      <c r="C119" s="15"/>
      <c r="D119" s="8"/>
      <c r="E119" s="8"/>
      <c r="F119" s="11"/>
      <c r="G119" s="7">
        <f t="shared" si="30"/>
        <v>0</v>
      </c>
      <c r="H119" s="26"/>
      <c r="I119" s="11"/>
      <c r="J119" s="7">
        <f t="shared" si="34"/>
        <v>0</v>
      </c>
      <c r="K119" s="26"/>
      <c r="L119" s="11"/>
      <c r="M119" s="7">
        <f t="shared" si="31"/>
        <v>0</v>
      </c>
      <c r="N119" s="26"/>
      <c r="O119" s="24"/>
      <c r="P119" s="7">
        <f t="shared" si="32"/>
        <v>0</v>
      </c>
      <c r="Q119" s="26"/>
      <c r="R119" s="7"/>
      <c r="S119" s="23">
        <f t="shared" si="33"/>
        <v>0</v>
      </c>
      <c r="T119" s="8"/>
      <c r="U119" s="8"/>
    </row>
    <row r="120" spans="1:21" ht="15">
      <c r="A120" s="9">
        <v>7</v>
      </c>
      <c r="B120" s="9"/>
      <c r="C120" s="16"/>
      <c r="D120" s="9"/>
      <c r="E120" s="9"/>
      <c r="F120" s="11"/>
      <c r="G120" s="7">
        <f t="shared" si="30"/>
        <v>0</v>
      </c>
      <c r="H120" s="26"/>
      <c r="I120" s="11"/>
      <c r="J120" s="7">
        <f t="shared" si="34"/>
        <v>0</v>
      </c>
      <c r="K120" s="26"/>
      <c r="L120" s="11"/>
      <c r="M120" s="7">
        <f t="shared" si="31"/>
        <v>0</v>
      </c>
      <c r="N120" s="26"/>
      <c r="O120" s="24"/>
      <c r="P120" s="7">
        <f t="shared" si="32"/>
        <v>0</v>
      </c>
      <c r="Q120" s="26"/>
      <c r="R120" s="7"/>
      <c r="S120" s="23">
        <f t="shared" si="33"/>
        <v>0</v>
      </c>
      <c r="T120" s="9"/>
      <c r="U120" s="9"/>
    </row>
    <row r="121" spans="1:21" ht="15">
      <c r="A121" s="9">
        <v>8</v>
      </c>
      <c r="B121" s="9"/>
      <c r="C121" s="16"/>
      <c r="D121" s="9"/>
      <c r="E121" s="9"/>
      <c r="F121" s="11"/>
      <c r="G121" s="7">
        <f t="shared" si="30"/>
        <v>0</v>
      </c>
      <c r="H121" s="26"/>
      <c r="I121" s="11"/>
      <c r="J121" s="7">
        <f t="shared" si="34"/>
        <v>0</v>
      </c>
      <c r="K121" s="26"/>
      <c r="L121" s="11"/>
      <c r="M121" s="7">
        <f t="shared" si="31"/>
        <v>0</v>
      </c>
      <c r="N121" s="26"/>
      <c r="O121" s="24"/>
      <c r="P121" s="7">
        <f t="shared" si="32"/>
        <v>0</v>
      </c>
      <c r="Q121" s="26"/>
      <c r="R121" s="7"/>
      <c r="S121" s="23">
        <f t="shared" si="33"/>
        <v>0</v>
      </c>
      <c r="T121" s="9"/>
      <c r="U121" s="9"/>
    </row>
    <row r="122" spans="1:21" ht="15">
      <c r="A122" s="9">
        <v>9</v>
      </c>
      <c r="B122" s="9"/>
      <c r="C122" s="16"/>
      <c r="D122" s="9"/>
      <c r="E122" s="9"/>
      <c r="F122" s="11"/>
      <c r="G122" s="7">
        <f t="shared" si="30"/>
        <v>0</v>
      </c>
      <c r="H122" s="26"/>
      <c r="I122" s="11"/>
      <c r="J122" s="7">
        <f t="shared" si="34"/>
        <v>0</v>
      </c>
      <c r="K122" s="26"/>
      <c r="L122" s="11"/>
      <c r="M122" s="7">
        <f t="shared" si="31"/>
        <v>0</v>
      </c>
      <c r="N122" s="26"/>
      <c r="O122" s="24"/>
      <c r="P122" s="7">
        <f t="shared" si="32"/>
        <v>0</v>
      </c>
      <c r="Q122" s="26"/>
      <c r="R122" s="7"/>
      <c r="S122" s="23">
        <f t="shared" si="33"/>
        <v>0</v>
      </c>
      <c r="T122" s="9"/>
      <c r="U122" s="9"/>
    </row>
    <row r="123" spans="1:21" ht="15">
      <c r="A123" s="9">
        <v>10</v>
      </c>
      <c r="B123" s="9"/>
      <c r="C123" s="16"/>
      <c r="D123" s="9"/>
      <c r="E123" s="9"/>
      <c r="F123" s="11"/>
      <c r="G123" s="7">
        <f t="shared" si="30"/>
        <v>0</v>
      </c>
      <c r="H123" s="26"/>
      <c r="I123" s="11"/>
      <c r="J123" s="7">
        <f t="shared" si="34"/>
        <v>0</v>
      </c>
      <c r="K123" s="26"/>
      <c r="L123" s="11"/>
      <c r="M123" s="7">
        <f t="shared" si="31"/>
        <v>0</v>
      </c>
      <c r="N123" s="26"/>
      <c r="O123" s="24"/>
      <c r="P123" s="7">
        <f t="shared" si="32"/>
        <v>0</v>
      </c>
      <c r="Q123" s="26"/>
      <c r="R123" s="7"/>
      <c r="S123" s="23">
        <f t="shared" si="33"/>
        <v>0</v>
      </c>
      <c r="T123" s="9"/>
      <c r="U123" s="9"/>
    </row>
    <row r="124" spans="1:21" ht="15">
      <c r="A124" s="9">
        <v>11</v>
      </c>
      <c r="B124" s="9"/>
      <c r="C124" s="16"/>
      <c r="D124" s="9"/>
      <c r="E124" s="9"/>
      <c r="F124" s="11"/>
      <c r="G124" s="7">
        <f t="shared" si="30"/>
        <v>0</v>
      </c>
      <c r="H124" s="26"/>
      <c r="I124" s="11"/>
      <c r="J124" s="7">
        <f t="shared" si="34"/>
        <v>0</v>
      </c>
      <c r="K124" s="26"/>
      <c r="L124" s="11"/>
      <c r="M124" s="7">
        <f t="shared" si="31"/>
        <v>0</v>
      </c>
      <c r="N124" s="26"/>
      <c r="O124" s="24"/>
      <c r="P124" s="7">
        <f t="shared" si="32"/>
        <v>0</v>
      </c>
      <c r="Q124" s="26"/>
      <c r="R124" s="7"/>
      <c r="S124" s="23">
        <f t="shared" si="33"/>
        <v>0</v>
      </c>
      <c r="T124" s="9"/>
      <c r="U124" s="9"/>
    </row>
    <row r="125" spans="1:21" ht="15">
      <c r="A125" s="9">
        <v>12</v>
      </c>
      <c r="B125" s="9"/>
      <c r="C125" s="16"/>
      <c r="D125" s="9"/>
      <c r="E125" s="9"/>
      <c r="F125" s="11"/>
      <c r="G125" s="7">
        <f t="shared" si="30"/>
        <v>0</v>
      </c>
      <c r="H125" s="26"/>
      <c r="I125" s="11"/>
      <c r="J125" s="7">
        <f t="shared" si="34"/>
        <v>0</v>
      </c>
      <c r="K125" s="26"/>
      <c r="L125" s="11"/>
      <c r="M125" s="7">
        <f t="shared" si="31"/>
        <v>0</v>
      </c>
      <c r="N125" s="26"/>
      <c r="O125" s="24"/>
      <c r="P125" s="7">
        <f t="shared" si="32"/>
        <v>0</v>
      </c>
      <c r="Q125" s="26"/>
      <c r="R125" s="7"/>
      <c r="S125" s="23">
        <f t="shared" si="33"/>
        <v>0</v>
      </c>
      <c r="T125" s="9"/>
      <c r="U125" s="9"/>
    </row>
    <row r="126" spans="1:21" ht="15">
      <c r="A126" s="9">
        <v>13</v>
      </c>
      <c r="B126" s="9"/>
      <c r="C126" s="16"/>
      <c r="D126" s="9"/>
      <c r="E126" s="9"/>
      <c r="F126" s="11"/>
      <c r="G126" s="7">
        <f t="shared" si="30"/>
        <v>0</v>
      </c>
      <c r="H126" s="26"/>
      <c r="I126" s="11"/>
      <c r="J126" s="7">
        <f t="shared" si="34"/>
        <v>0</v>
      </c>
      <c r="K126" s="26"/>
      <c r="L126" s="11"/>
      <c r="M126" s="7">
        <f t="shared" si="31"/>
        <v>0</v>
      </c>
      <c r="N126" s="26"/>
      <c r="O126" s="24"/>
      <c r="P126" s="7">
        <f t="shared" si="32"/>
        <v>0</v>
      </c>
      <c r="Q126" s="26"/>
      <c r="R126" s="7"/>
      <c r="S126" s="23">
        <f t="shared" si="33"/>
        <v>0</v>
      </c>
      <c r="T126" s="9"/>
      <c r="U126" s="9"/>
    </row>
    <row r="127" ht="15"/>
    <row r="128" spans="1:16" ht="15">
      <c r="A128" s="54" t="s">
        <v>56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</row>
    <row r="129" spans="1:3" ht="15">
      <c r="A129" t="s">
        <v>11</v>
      </c>
      <c r="C129" t="s">
        <v>32</v>
      </c>
    </row>
    <row r="130" spans="1:21" ht="15">
      <c r="A130" s="12" t="s">
        <v>27</v>
      </c>
      <c r="B130" s="12" t="s">
        <v>4</v>
      </c>
      <c r="C130" s="12" t="s">
        <v>1</v>
      </c>
      <c r="D130" s="12" t="s">
        <v>5</v>
      </c>
      <c r="E130" s="12" t="s">
        <v>14</v>
      </c>
      <c r="F130" s="13" t="s">
        <v>15</v>
      </c>
      <c r="G130" s="14" t="s">
        <v>6</v>
      </c>
      <c r="H130" s="18" t="s">
        <v>2</v>
      </c>
      <c r="I130" s="13" t="s">
        <v>16</v>
      </c>
      <c r="J130" s="12" t="s">
        <v>24</v>
      </c>
      <c r="K130" s="18" t="s">
        <v>2</v>
      </c>
      <c r="L130" s="13" t="s">
        <v>17</v>
      </c>
      <c r="M130" s="12" t="s">
        <v>3</v>
      </c>
      <c r="N130" s="18" t="s">
        <v>2</v>
      </c>
      <c r="O130" s="13" t="s">
        <v>25</v>
      </c>
      <c r="P130" s="12" t="s">
        <v>26</v>
      </c>
      <c r="Q130" s="18" t="s">
        <v>2</v>
      </c>
      <c r="R130" s="28" t="s">
        <v>41</v>
      </c>
      <c r="S130" s="12" t="s">
        <v>7</v>
      </c>
      <c r="T130" s="12" t="s">
        <v>8</v>
      </c>
      <c r="U130" s="18" t="s">
        <v>0</v>
      </c>
    </row>
    <row r="131" spans="1:21" ht="15">
      <c r="A131" s="8">
        <v>1</v>
      </c>
      <c r="B131" s="8"/>
      <c r="C131" s="15"/>
      <c r="D131" s="8"/>
      <c r="E131" s="8"/>
      <c r="F131" s="10"/>
      <c r="G131" s="7">
        <f>F131</f>
        <v>0</v>
      </c>
      <c r="H131" s="26">
        <f>RANK(G131,G$80:G$80,1)</f>
        <v>1</v>
      </c>
      <c r="I131" s="10"/>
      <c r="J131" s="7">
        <f>I131-F131</f>
        <v>0</v>
      </c>
      <c r="K131" s="26">
        <f>RANK(J131,J$80:J$80,1)</f>
        <v>1</v>
      </c>
      <c r="L131" s="10"/>
      <c r="M131" s="7">
        <f>L131-I131</f>
        <v>0</v>
      </c>
      <c r="N131" s="26">
        <f>RANK(M131,M$80:M$80,1)</f>
        <v>1</v>
      </c>
      <c r="O131" s="24"/>
      <c r="P131" s="7">
        <f>O131-L131</f>
        <v>0</v>
      </c>
      <c r="Q131" s="26">
        <f>RANK(P131,P$80:P$80,1)</f>
        <v>1</v>
      </c>
      <c r="R131" s="7"/>
      <c r="S131" s="23">
        <f>G131+J131+M131+P131+R131</f>
        <v>0</v>
      </c>
      <c r="T131" s="7"/>
      <c r="U131" s="26">
        <f>RANK(S131,S$80:S$80,1)</f>
        <v>1</v>
      </c>
    </row>
    <row r="132" spans="1:21" ht="15">
      <c r="A132" s="8">
        <v>2</v>
      </c>
      <c r="B132" s="8"/>
      <c r="C132" s="15"/>
      <c r="D132" s="8"/>
      <c r="E132" s="8"/>
      <c r="F132" s="10"/>
      <c r="G132" s="7">
        <f aca="true" t="shared" si="35" ref="G132:G143">F132</f>
        <v>0</v>
      </c>
      <c r="H132" s="26"/>
      <c r="I132" s="10"/>
      <c r="J132" s="7">
        <f>I132-F132</f>
        <v>0</v>
      </c>
      <c r="K132" s="26"/>
      <c r="L132" s="10"/>
      <c r="M132" s="7">
        <f aca="true" t="shared" si="36" ref="M132:M143">L132-I132</f>
        <v>0</v>
      </c>
      <c r="N132" s="26"/>
      <c r="O132" s="24"/>
      <c r="P132" s="7">
        <f aca="true" t="shared" si="37" ref="P132:P143">O132-L132</f>
        <v>0</v>
      </c>
      <c r="Q132" s="26"/>
      <c r="R132" s="7"/>
      <c r="S132" s="23">
        <f aca="true" t="shared" si="38" ref="S132:S143">G132+J132+M132+P132+R132</f>
        <v>0</v>
      </c>
      <c r="T132" s="7"/>
      <c r="U132" s="8"/>
    </row>
    <row r="133" spans="1:21" ht="15">
      <c r="A133" s="8">
        <v>3</v>
      </c>
      <c r="B133" s="8"/>
      <c r="C133" s="15"/>
      <c r="D133" s="8"/>
      <c r="E133" s="8"/>
      <c r="F133" s="11"/>
      <c r="G133" s="7">
        <f t="shared" si="35"/>
        <v>0</v>
      </c>
      <c r="H133" s="26"/>
      <c r="I133" s="11"/>
      <c r="J133" s="7">
        <f aca="true" t="shared" si="39" ref="J133:J143">I133-F133</f>
        <v>0</v>
      </c>
      <c r="K133" s="26"/>
      <c r="L133" s="11"/>
      <c r="M133" s="7">
        <f t="shared" si="36"/>
        <v>0</v>
      </c>
      <c r="N133" s="26"/>
      <c r="O133" s="24"/>
      <c r="P133" s="7">
        <f t="shared" si="37"/>
        <v>0</v>
      </c>
      <c r="Q133" s="26"/>
      <c r="R133" s="7"/>
      <c r="S133" s="23">
        <f t="shared" si="38"/>
        <v>0</v>
      </c>
      <c r="T133" s="8"/>
      <c r="U133" s="8"/>
    </row>
    <row r="134" spans="1:21" ht="15">
      <c r="A134" s="8">
        <v>4</v>
      </c>
      <c r="B134" s="8"/>
      <c r="C134" s="15"/>
      <c r="D134" s="8"/>
      <c r="E134" s="8"/>
      <c r="F134" s="11"/>
      <c r="G134" s="7">
        <f t="shared" si="35"/>
        <v>0</v>
      </c>
      <c r="H134" s="26"/>
      <c r="I134" s="11"/>
      <c r="J134" s="7">
        <f t="shared" si="39"/>
        <v>0</v>
      </c>
      <c r="K134" s="26"/>
      <c r="L134" s="11"/>
      <c r="M134" s="7">
        <f t="shared" si="36"/>
        <v>0</v>
      </c>
      <c r="N134" s="26"/>
      <c r="O134" s="24"/>
      <c r="P134" s="7">
        <f t="shared" si="37"/>
        <v>0</v>
      </c>
      <c r="Q134" s="26"/>
      <c r="R134" s="7"/>
      <c r="S134" s="23">
        <f t="shared" si="38"/>
        <v>0</v>
      </c>
      <c r="T134" s="8"/>
      <c r="U134" s="8"/>
    </row>
    <row r="135" spans="1:21" ht="15">
      <c r="A135" s="8">
        <v>5</v>
      </c>
      <c r="B135" s="8"/>
      <c r="C135" s="15"/>
      <c r="D135" s="8"/>
      <c r="E135" s="8"/>
      <c r="F135" s="11"/>
      <c r="G135" s="7">
        <f t="shared" si="35"/>
        <v>0</v>
      </c>
      <c r="H135" s="26"/>
      <c r="I135" s="11"/>
      <c r="J135" s="7">
        <f t="shared" si="39"/>
        <v>0</v>
      </c>
      <c r="K135" s="26"/>
      <c r="L135" s="11"/>
      <c r="M135" s="7">
        <f t="shared" si="36"/>
        <v>0</v>
      </c>
      <c r="N135" s="26"/>
      <c r="O135" s="24"/>
      <c r="P135" s="7">
        <f t="shared" si="37"/>
        <v>0</v>
      </c>
      <c r="Q135" s="26"/>
      <c r="R135" s="7"/>
      <c r="S135" s="23">
        <f t="shared" si="38"/>
        <v>0</v>
      </c>
      <c r="T135" s="8"/>
      <c r="U135" s="8"/>
    </row>
    <row r="136" spans="1:21" ht="15">
      <c r="A136" s="8">
        <v>6</v>
      </c>
      <c r="B136" s="8"/>
      <c r="C136" s="15"/>
      <c r="D136" s="8"/>
      <c r="E136" s="8"/>
      <c r="F136" s="11"/>
      <c r="G136" s="7">
        <f t="shared" si="35"/>
        <v>0</v>
      </c>
      <c r="H136" s="26"/>
      <c r="I136" s="11"/>
      <c r="J136" s="7">
        <f t="shared" si="39"/>
        <v>0</v>
      </c>
      <c r="K136" s="26"/>
      <c r="L136" s="11"/>
      <c r="M136" s="7">
        <f t="shared" si="36"/>
        <v>0</v>
      </c>
      <c r="N136" s="26"/>
      <c r="O136" s="24"/>
      <c r="P136" s="7">
        <f t="shared" si="37"/>
        <v>0</v>
      </c>
      <c r="Q136" s="26"/>
      <c r="R136" s="7"/>
      <c r="S136" s="23">
        <f t="shared" si="38"/>
        <v>0</v>
      </c>
      <c r="T136" s="8"/>
      <c r="U136" s="8"/>
    </row>
    <row r="137" spans="1:21" ht="15">
      <c r="A137" s="9">
        <v>7</v>
      </c>
      <c r="B137" s="9"/>
      <c r="C137" s="16"/>
      <c r="D137" s="9"/>
      <c r="E137" s="9"/>
      <c r="F137" s="11"/>
      <c r="G137" s="7">
        <f t="shared" si="35"/>
        <v>0</v>
      </c>
      <c r="H137" s="26"/>
      <c r="I137" s="11"/>
      <c r="J137" s="7">
        <f t="shared" si="39"/>
        <v>0</v>
      </c>
      <c r="K137" s="26"/>
      <c r="L137" s="11"/>
      <c r="M137" s="7">
        <f t="shared" si="36"/>
        <v>0</v>
      </c>
      <c r="N137" s="26"/>
      <c r="O137" s="24"/>
      <c r="P137" s="7">
        <f t="shared" si="37"/>
        <v>0</v>
      </c>
      <c r="Q137" s="26"/>
      <c r="R137" s="7"/>
      <c r="S137" s="23">
        <f t="shared" si="38"/>
        <v>0</v>
      </c>
      <c r="T137" s="9"/>
      <c r="U137" s="9"/>
    </row>
    <row r="138" spans="1:21" ht="15">
      <c r="A138" s="9">
        <v>8</v>
      </c>
      <c r="B138" s="9"/>
      <c r="C138" s="16"/>
      <c r="D138" s="9"/>
      <c r="E138" s="9"/>
      <c r="F138" s="11"/>
      <c r="G138" s="7">
        <f t="shared" si="35"/>
        <v>0</v>
      </c>
      <c r="H138" s="26"/>
      <c r="I138" s="11"/>
      <c r="J138" s="7">
        <f t="shared" si="39"/>
        <v>0</v>
      </c>
      <c r="K138" s="26"/>
      <c r="L138" s="11"/>
      <c r="M138" s="7">
        <f t="shared" si="36"/>
        <v>0</v>
      </c>
      <c r="N138" s="26"/>
      <c r="O138" s="24"/>
      <c r="P138" s="7">
        <f t="shared" si="37"/>
        <v>0</v>
      </c>
      <c r="Q138" s="26"/>
      <c r="R138" s="7"/>
      <c r="S138" s="23">
        <f t="shared" si="38"/>
        <v>0</v>
      </c>
      <c r="T138" s="9"/>
      <c r="U138" s="9"/>
    </row>
    <row r="139" spans="1:21" ht="15">
      <c r="A139" s="9">
        <v>9</v>
      </c>
      <c r="B139" s="9"/>
      <c r="C139" s="16"/>
      <c r="D139" s="9"/>
      <c r="E139" s="9"/>
      <c r="F139" s="11"/>
      <c r="G139" s="7">
        <f t="shared" si="35"/>
        <v>0</v>
      </c>
      <c r="H139" s="26"/>
      <c r="I139" s="11"/>
      <c r="J139" s="7">
        <f t="shared" si="39"/>
        <v>0</v>
      </c>
      <c r="K139" s="26"/>
      <c r="L139" s="11"/>
      <c r="M139" s="7">
        <f t="shared" si="36"/>
        <v>0</v>
      </c>
      <c r="N139" s="26"/>
      <c r="O139" s="24"/>
      <c r="P139" s="7">
        <f t="shared" si="37"/>
        <v>0</v>
      </c>
      <c r="Q139" s="26"/>
      <c r="R139" s="7"/>
      <c r="S139" s="23">
        <f t="shared" si="38"/>
        <v>0</v>
      </c>
      <c r="T139" s="9"/>
      <c r="U139" s="9"/>
    </row>
    <row r="140" spans="1:21" ht="15">
      <c r="A140" s="9">
        <v>10</v>
      </c>
      <c r="B140" s="9"/>
      <c r="C140" s="16"/>
      <c r="D140" s="9"/>
      <c r="E140" s="9"/>
      <c r="F140" s="11"/>
      <c r="G140" s="7">
        <f t="shared" si="35"/>
        <v>0</v>
      </c>
      <c r="H140" s="26"/>
      <c r="I140" s="11"/>
      <c r="J140" s="7">
        <f t="shared" si="39"/>
        <v>0</v>
      </c>
      <c r="K140" s="26"/>
      <c r="L140" s="11"/>
      <c r="M140" s="7">
        <f t="shared" si="36"/>
        <v>0</v>
      </c>
      <c r="N140" s="26"/>
      <c r="O140" s="24"/>
      <c r="P140" s="7">
        <f t="shared" si="37"/>
        <v>0</v>
      </c>
      <c r="Q140" s="26"/>
      <c r="R140" s="7"/>
      <c r="S140" s="23">
        <f t="shared" si="38"/>
        <v>0</v>
      </c>
      <c r="T140" s="9"/>
      <c r="U140" s="9"/>
    </row>
    <row r="141" spans="1:21" ht="15">
      <c r="A141" s="9">
        <v>11</v>
      </c>
      <c r="B141" s="9"/>
      <c r="C141" s="16"/>
      <c r="D141" s="9"/>
      <c r="E141" s="9"/>
      <c r="F141" s="11"/>
      <c r="G141" s="7">
        <f t="shared" si="35"/>
        <v>0</v>
      </c>
      <c r="H141" s="26"/>
      <c r="I141" s="11"/>
      <c r="J141" s="7">
        <f t="shared" si="39"/>
        <v>0</v>
      </c>
      <c r="K141" s="26"/>
      <c r="L141" s="11"/>
      <c r="M141" s="7">
        <f t="shared" si="36"/>
        <v>0</v>
      </c>
      <c r="N141" s="26"/>
      <c r="O141" s="24"/>
      <c r="P141" s="7">
        <f t="shared" si="37"/>
        <v>0</v>
      </c>
      <c r="Q141" s="26"/>
      <c r="R141" s="7"/>
      <c r="S141" s="23">
        <f t="shared" si="38"/>
        <v>0</v>
      </c>
      <c r="T141" s="9"/>
      <c r="U141" s="9"/>
    </row>
    <row r="142" spans="1:21" ht="15">
      <c r="A142" s="9">
        <v>12</v>
      </c>
      <c r="B142" s="9"/>
      <c r="C142" s="16"/>
      <c r="D142" s="9"/>
      <c r="E142" s="9"/>
      <c r="F142" s="11"/>
      <c r="G142" s="7">
        <f t="shared" si="35"/>
        <v>0</v>
      </c>
      <c r="H142" s="26"/>
      <c r="I142" s="11"/>
      <c r="J142" s="7">
        <f t="shared" si="39"/>
        <v>0</v>
      </c>
      <c r="K142" s="26"/>
      <c r="L142" s="11"/>
      <c r="M142" s="7">
        <f t="shared" si="36"/>
        <v>0</v>
      </c>
      <c r="N142" s="26"/>
      <c r="O142" s="24"/>
      <c r="P142" s="7">
        <f t="shared" si="37"/>
        <v>0</v>
      </c>
      <c r="Q142" s="26"/>
      <c r="R142" s="7"/>
      <c r="S142" s="23">
        <f t="shared" si="38"/>
        <v>0</v>
      </c>
      <c r="T142" s="9"/>
      <c r="U142" s="9"/>
    </row>
    <row r="143" spans="1:21" ht="15">
      <c r="A143" s="9">
        <v>13</v>
      </c>
      <c r="B143" s="9"/>
      <c r="C143" s="16"/>
      <c r="D143" s="9"/>
      <c r="E143" s="9"/>
      <c r="F143" s="11"/>
      <c r="G143" s="7">
        <f t="shared" si="35"/>
        <v>0</v>
      </c>
      <c r="H143" s="26"/>
      <c r="I143" s="11"/>
      <c r="J143" s="7">
        <f t="shared" si="39"/>
        <v>0</v>
      </c>
      <c r="K143" s="26"/>
      <c r="L143" s="11"/>
      <c r="M143" s="7">
        <f t="shared" si="36"/>
        <v>0</v>
      </c>
      <c r="N143" s="26"/>
      <c r="O143" s="24"/>
      <c r="P143" s="7">
        <f t="shared" si="37"/>
        <v>0</v>
      </c>
      <c r="Q143" s="26"/>
      <c r="R143" s="7"/>
      <c r="S143" s="23">
        <f t="shared" si="38"/>
        <v>0</v>
      </c>
      <c r="T143" s="9"/>
      <c r="U143" s="9"/>
    </row>
    <row r="144" ht="15"/>
    <row r="145" spans="1:16" ht="15">
      <c r="A145" s="54" t="s">
        <v>57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</row>
    <row r="146" spans="1:3" ht="15">
      <c r="A146" t="s">
        <v>11</v>
      </c>
      <c r="C146" t="s">
        <v>32</v>
      </c>
    </row>
    <row r="147" spans="1:21" ht="15">
      <c r="A147" s="12" t="s">
        <v>27</v>
      </c>
      <c r="B147" s="12" t="s">
        <v>4</v>
      </c>
      <c r="C147" s="12" t="s">
        <v>1</v>
      </c>
      <c r="D147" s="12" t="s">
        <v>5</v>
      </c>
      <c r="E147" s="12" t="s">
        <v>14</v>
      </c>
      <c r="F147" s="13" t="s">
        <v>15</v>
      </c>
      <c r="G147" s="14" t="s">
        <v>6</v>
      </c>
      <c r="H147" s="18" t="s">
        <v>2</v>
      </c>
      <c r="I147" s="13" t="s">
        <v>16</v>
      </c>
      <c r="J147" s="12" t="s">
        <v>24</v>
      </c>
      <c r="K147" s="18" t="s">
        <v>2</v>
      </c>
      <c r="L147" s="13" t="s">
        <v>17</v>
      </c>
      <c r="M147" s="12" t="s">
        <v>3</v>
      </c>
      <c r="N147" s="18" t="s">
        <v>2</v>
      </c>
      <c r="O147" s="13" t="s">
        <v>25</v>
      </c>
      <c r="P147" s="12" t="s">
        <v>26</v>
      </c>
      <c r="Q147" s="18" t="s">
        <v>2</v>
      </c>
      <c r="R147" s="28" t="s">
        <v>41</v>
      </c>
      <c r="S147" s="12" t="s">
        <v>7</v>
      </c>
      <c r="T147" s="12" t="s">
        <v>8</v>
      </c>
      <c r="U147" s="18" t="s">
        <v>0</v>
      </c>
    </row>
    <row r="148" spans="1:21" ht="15">
      <c r="A148" s="8">
        <v>1</v>
      </c>
      <c r="B148" s="8"/>
      <c r="C148" s="15"/>
      <c r="D148" s="8"/>
      <c r="E148" s="8"/>
      <c r="F148" s="10"/>
      <c r="G148" s="7">
        <f>F148</f>
        <v>0</v>
      </c>
      <c r="H148" s="26">
        <f>RANK(G148,G$80:G$80,1)</f>
        <v>1</v>
      </c>
      <c r="I148" s="10"/>
      <c r="J148" s="7">
        <f>I148-F148</f>
        <v>0</v>
      </c>
      <c r="K148" s="26">
        <f>RANK(J148,J$80:J$80,1)</f>
        <v>1</v>
      </c>
      <c r="L148" s="10"/>
      <c r="M148" s="7">
        <f>L148-I148</f>
        <v>0</v>
      </c>
      <c r="N148" s="26">
        <f>RANK(M148,M$80:M$80,1)</f>
        <v>1</v>
      </c>
      <c r="O148" s="24"/>
      <c r="P148" s="7">
        <f>O148-L148</f>
        <v>0</v>
      </c>
      <c r="Q148" s="26">
        <f>RANK(P148,P$80:P$80,1)</f>
        <v>1</v>
      </c>
      <c r="R148" s="7"/>
      <c r="S148" s="23">
        <f>G148+J148+M148+P148+R148</f>
        <v>0</v>
      </c>
      <c r="T148" s="7"/>
      <c r="U148" s="26">
        <f>RANK(S148,S$80:S$80,1)</f>
        <v>1</v>
      </c>
    </row>
    <row r="149" spans="1:21" ht="15">
      <c r="A149" s="8">
        <v>2</v>
      </c>
      <c r="B149" s="8"/>
      <c r="C149" s="15"/>
      <c r="D149" s="8"/>
      <c r="E149" s="8"/>
      <c r="F149" s="10"/>
      <c r="G149" s="7">
        <f aca="true" t="shared" si="40" ref="G149:G160">F149</f>
        <v>0</v>
      </c>
      <c r="H149" s="26"/>
      <c r="I149" s="10"/>
      <c r="J149" s="7">
        <f>I149-F149</f>
        <v>0</v>
      </c>
      <c r="K149" s="26"/>
      <c r="L149" s="10"/>
      <c r="M149" s="7">
        <f aca="true" t="shared" si="41" ref="M149:M160">L149-I149</f>
        <v>0</v>
      </c>
      <c r="N149" s="26"/>
      <c r="O149" s="24"/>
      <c r="P149" s="7">
        <f aca="true" t="shared" si="42" ref="P149:P160">O149-L149</f>
        <v>0</v>
      </c>
      <c r="Q149" s="26"/>
      <c r="R149" s="7"/>
      <c r="S149" s="23">
        <f aca="true" t="shared" si="43" ref="S149:S160">G149+J149+M149+P149+R149</f>
        <v>0</v>
      </c>
      <c r="T149" s="7"/>
      <c r="U149" s="8"/>
    </row>
    <row r="150" spans="1:21" ht="15">
      <c r="A150" s="8">
        <v>3</v>
      </c>
      <c r="B150" s="8"/>
      <c r="C150" s="15"/>
      <c r="D150" s="8"/>
      <c r="E150" s="8"/>
      <c r="F150" s="11"/>
      <c r="G150" s="7">
        <f t="shared" si="40"/>
        <v>0</v>
      </c>
      <c r="H150" s="26"/>
      <c r="I150" s="11"/>
      <c r="J150" s="7">
        <f aca="true" t="shared" si="44" ref="J150:J160">I150-F150</f>
        <v>0</v>
      </c>
      <c r="K150" s="26"/>
      <c r="L150" s="11"/>
      <c r="M150" s="7">
        <f t="shared" si="41"/>
        <v>0</v>
      </c>
      <c r="N150" s="26"/>
      <c r="O150" s="24"/>
      <c r="P150" s="7">
        <f t="shared" si="42"/>
        <v>0</v>
      </c>
      <c r="Q150" s="26"/>
      <c r="R150" s="7"/>
      <c r="S150" s="23">
        <f t="shared" si="43"/>
        <v>0</v>
      </c>
      <c r="T150" s="8"/>
      <c r="U150" s="8"/>
    </row>
    <row r="151" spans="1:21" ht="15">
      <c r="A151" s="8">
        <v>4</v>
      </c>
      <c r="B151" s="8"/>
      <c r="C151" s="15"/>
      <c r="D151" s="8"/>
      <c r="E151" s="8"/>
      <c r="F151" s="11"/>
      <c r="G151" s="7">
        <f t="shared" si="40"/>
        <v>0</v>
      </c>
      <c r="H151" s="26"/>
      <c r="I151" s="11"/>
      <c r="J151" s="7">
        <f t="shared" si="44"/>
        <v>0</v>
      </c>
      <c r="K151" s="26"/>
      <c r="L151" s="11"/>
      <c r="M151" s="7">
        <f t="shared" si="41"/>
        <v>0</v>
      </c>
      <c r="N151" s="26"/>
      <c r="O151" s="24"/>
      <c r="P151" s="7">
        <f t="shared" si="42"/>
        <v>0</v>
      </c>
      <c r="Q151" s="26"/>
      <c r="R151" s="7"/>
      <c r="S151" s="23">
        <f t="shared" si="43"/>
        <v>0</v>
      </c>
      <c r="T151" s="8"/>
      <c r="U151" s="8"/>
    </row>
    <row r="152" spans="1:21" ht="15">
      <c r="A152" s="8">
        <v>5</v>
      </c>
      <c r="B152" s="8"/>
      <c r="C152" s="15"/>
      <c r="D152" s="8"/>
      <c r="E152" s="8"/>
      <c r="F152" s="11"/>
      <c r="G152" s="7">
        <f t="shared" si="40"/>
        <v>0</v>
      </c>
      <c r="H152" s="26"/>
      <c r="I152" s="11"/>
      <c r="J152" s="7">
        <f t="shared" si="44"/>
        <v>0</v>
      </c>
      <c r="K152" s="26"/>
      <c r="L152" s="11"/>
      <c r="M152" s="7">
        <f t="shared" si="41"/>
        <v>0</v>
      </c>
      <c r="N152" s="26"/>
      <c r="O152" s="24"/>
      <c r="P152" s="7">
        <f t="shared" si="42"/>
        <v>0</v>
      </c>
      <c r="Q152" s="26"/>
      <c r="R152" s="7"/>
      <c r="S152" s="23">
        <f t="shared" si="43"/>
        <v>0</v>
      </c>
      <c r="T152" s="8"/>
      <c r="U152" s="8"/>
    </row>
    <row r="153" spans="1:21" ht="15">
      <c r="A153" s="8">
        <v>6</v>
      </c>
      <c r="B153" s="8"/>
      <c r="C153" s="15"/>
      <c r="D153" s="8"/>
      <c r="E153" s="8"/>
      <c r="F153" s="11"/>
      <c r="G153" s="7">
        <f t="shared" si="40"/>
        <v>0</v>
      </c>
      <c r="H153" s="26"/>
      <c r="I153" s="11"/>
      <c r="J153" s="7">
        <f t="shared" si="44"/>
        <v>0</v>
      </c>
      <c r="K153" s="26"/>
      <c r="L153" s="11"/>
      <c r="M153" s="7">
        <f t="shared" si="41"/>
        <v>0</v>
      </c>
      <c r="N153" s="26"/>
      <c r="O153" s="24"/>
      <c r="P153" s="7">
        <f t="shared" si="42"/>
        <v>0</v>
      </c>
      <c r="Q153" s="26"/>
      <c r="R153" s="7"/>
      <c r="S153" s="23">
        <f t="shared" si="43"/>
        <v>0</v>
      </c>
      <c r="T153" s="8"/>
      <c r="U153" s="8"/>
    </row>
    <row r="154" spans="1:21" ht="15">
      <c r="A154" s="9">
        <v>7</v>
      </c>
      <c r="B154" s="9"/>
      <c r="C154" s="16"/>
      <c r="D154" s="9"/>
      <c r="E154" s="9"/>
      <c r="F154" s="11"/>
      <c r="G154" s="7">
        <f t="shared" si="40"/>
        <v>0</v>
      </c>
      <c r="H154" s="26"/>
      <c r="I154" s="11"/>
      <c r="J154" s="7">
        <f t="shared" si="44"/>
        <v>0</v>
      </c>
      <c r="K154" s="26"/>
      <c r="L154" s="11"/>
      <c r="M154" s="7">
        <f t="shared" si="41"/>
        <v>0</v>
      </c>
      <c r="N154" s="26"/>
      <c r="O154" s="24"/>
      <c r="P154" s="7">
        <f t="shared" si="42"/>
        <v>0</v>
      </c>
      <c r="Q154" s="26"/>
      <c r="R154" s="7"/>
      <c r="S154" s="23">
        <f t="shared" si="43"/>
        <v>0</v>
      </c>
      <c r="T154" s="9"/>
      <c r="U154" s="9"/>
    </row>
    <row r="155" spans="1:21" ht="15">
      <c r="A155" s="9">
        <v>8</v>
      </c>
      <c r="B155" s="9"/>
      <c r="C155" s="16"/>
      <c r="D155" s="9"/>
      <c r="E155" s="9"/>
      <c r="F155" s="11"/>
      <c r="G155" s="7">
        <f t="shared" si="40"/>
        <v>0</v>
      </c>
      <c r="H155" s="26"/>
      <c r="I155" s="11"/>
      <c r="J155" s="7">
        <f t="shared" si="44"/>
        <v>0</v>
      </c>
      <c r="K155" s="26"/>
      <c r="L155" s="11"/>
      <c r="M155" s="7">
        <f t="shared" si="41"/>
        <v>0</v>
      </c>
      <c r="N155" s="26"/>
      <c r="O155" s="24"/>
      <c r="P155" s="7">
        <f t="shared" si="42"/>
        <v>0</v>
      </c>
      <c r="Q155" s="26"/>
      <c r="R155" s="7"/>
      <c r="S155" s="23">
        <f t="shared" si="43"/>
        <v>0</v>
      </c>
      <c r="T155" s="9"/>
      <c r="U155" s="9"/>
    </row>
    <row r="156" spans="1:21" ht="15">
      <c r="A156" s="9">
        <v>9</v>
      </c>
      <c r="B156" s="9"/>
      <c r="C156" s="16"/>
      <c r="D156" s="9"/>
      <c r="E156" s="9"/>
      <c r="F156" s="11"/>
      <c r="G156" s="7">
        <f t="shared" si="40"/>
        <v>0</v>
      </c>
      <c r="H156" s="26"/>
      <c r="I156" s="11"/>
      <c r="J156" s="7">
        <f t="shared" si="44"/>
        <v>0</v>
      </c>
      <c r="K156" s="26"/>
      <c r="L156" s="11"/>
      <c r="M156" s="7">
        <f t="shared" si="41"/>
        <v>0</v>
      </c>
      <c r="N156" s="26"/>
      <c r="O156" s="24"/>
      <c r="P156" s="7">
        <f t="shared" si="42"/>
        <v>0</v>
      </c>
      <c r="Q156" s="26"/>
      <c r="R156" s="7"/>
      <c r="S156" s="23">
        <f t="shared" si="43"/>
        <v>0</v>
      </c>
      <c r="T156" s="9"/>
      <c r="U156" s="9"/>
    </row>
    <row r="157" spans="1:21" ht="15">
      <c r="A157" s="9">
        <v>10</v>
      </c>
      <c r="B157" s="9"/>
      <c r="C157" s="16"/>
      <c r="D157" s="9"/>
      <c r="E157" s="9"/>
      <c r="F157" s="11"/>
      <c r="G157" s="7">
        <f t="shared" si="40"/>
        <v>0</v>
      </c>
      <c r="H157" s="26"/>
      <c r="I157" s="11"/>
      <c r="J157" s="7">
        <f t="shared" si="44"/>
        <v>0</v>
      </c>
      <c r="K157" s="26"/>
      <c r="L157" s="11"/>
      <c r="M157" s="7">
        <f t="shared" si="41"/>
        <v>0</v>
      </c>
      <c r="N157" s="26"/>
      <c r="O157" s="24"/>
      <c r="P157" s="7">
        <f t="shared" si="42"/>
        <v>0</v>
      </c>
      <c r="Q157" s="26"/>
      <c r="R157" s="7"/>
      <c r="S157" s="23">
        <f t="shared" si="43"/>
        <v>0</v>
      </c>
      <c r="T157" s="9"/>
      <c r="U157" s="9"/>
    </row>
    <row r="158" spans="1:21" ht="15">
      <c r="A158" s="9">
        <v>11</v>
      </c>
      <c r="B158" s="9"/>
      <c r="C158" s="16"/>
      <c r="D158" s="9"/>
      <c r="E158" s="9"/>
      <c r="F158" s="11"/>
      <c r="G158" s="7">
        <f t="shared" si="40"/>
        <v>0</v>
      </c>
      <c r="H158" s="26"/>
      <c r="I158" s="11"/>
      <c r="J158" s="7">
        <f t="shared" si="44"/>
        <v>0</v>
      </c>
      <c r="K158" s="26"/>
      <c r="L158" s="11"/>
      <c r="M158" s="7">
        <f t="shared" si="41"/>
        <v>0</v>
      </c>
      <c r="N158" s="26"/>
      <c r="O158" s="24"/>
      <c r="P158" s="7">
        <f t="shared" si="42"/>
        <v>0</v>
      </c>
      <c r="Q158" s="26"/>
      <c r="R158" s="7"/>
      <c r="S158" s="23">
        <f t="shared" si="43"/>
        <v>0</v>
      </c>
      <c r="T158" s="9"/>
      <c r="U158" s="9"/>
    </row>
    <row r="159" spans="1:21" ht="15">
      <c r="A159" s="9">
        <v>12</v>
      </c>
      <c r="B159" s="9"/>
      <c r="C159" s="16"/>
      <c r="D159" s="9"/>
      <c r="E159" s="9"/>
      <c r="F159" s="11"/>
      <c r="G159" s="7">
        <f t="shared" si="40"/>
        <v>0</v>
      </c>
      <c r="H159" s="26"/>
      <c r="I159" s="11"/>
      <c r="J159" s="7">
        <f t="shared" si="44"/>
        <v>0</v>
      </c>
      <c r="K159" s="26"/>
      <c r="L159" s="11"/>
      <c r="M159" s="7">
        <f t="shared" si="41"/>
        <v>0</v>
      </c>
      <c r="N159" s="26"/>
      <c r="O159" s="24"/>
      <c r="P159" s="7">
        <f t="shared" si="42"/>
        <v>0</v>
      </c>
      <c r="Q159" s="26"/>
      <c r="R159" s="7"/>
      <c r="S159" s="23">
        <f t="shared" si="43"/>
        <v>0</v>
      </c>
      <c r="T159" s="9"/>
      <c r="U159" s="9"/>
    </row>
    <row r="160" spans="1:21" ht="15">
      <c r="A160" s="9">
        <v>13</v>
      </c>
      <c r="B160" s="9"/>
      <c r="C160" s="16"/>
      <c r="D160" s="9"/>
      <c r="E160" s="9"/>
      <c r="F160" s="11"/>
      <c r="G160" s="7">
        <f t="shared" si="40"/>
        <v>0</v>
      </c>
      <c r="H160" s="26"/>
      <c r="I160" s="11"/>
      <c r="J160" s="7">
        <f t="shared" si="44"/>
        <v>0</v>
      </c>
      <c r="K160" s="26"/>
      <c r="L160" s="11"/>
      <c r="M160" s="7">
        <f t="shared" si="41"/>
        <v>0</v>
      </c>
      <c r="N160" s="26"/>
      <c r="O160" s="24"/>
      <c r="P160" s="7">
        <f t="shared" si="42"/>
        <v>0</v>
      </c>
      <c r="Q160" s="26"/>
      <c r="R160" s="7"/>
      <c r="S160" s="23">
        <f t="shared" si="43"/>
        <v>0</v>
      </c>
      <c r="T160" s="9"/>
      <c r="U160" s="9"/>
    </row>
    <row r="162" spans="2:6" ht="15">
      <c r="B162" s="55" t="s">
        <v>9</v>
      </c>
      <c r="C162" s="55"/>
      <c r="D162" s="2"/>
      <c r="E162" s="2"/>
      <c r="F162" s="5"/>
    </row>
    <row r="163" spans="4:18" ht="15">
      <c r="D163" s="2"/>
      <c r="E163" s="2"/>
      <c r="F163" s="5"/>
      <c r="R163"/>
    </row>
    <row r="164" spans="2:18" ht="15">
      <c r="B164" s="55" t="s">
        <v>10</v>
      </c>
      <c r="C164" s="55"/>
      <c r="R164"/>
    </row>
    <row r="165" ht="15">
      <c r="R165"/>
    </row>
    <row r="166" ht="15">
      <c r="R166"/>
    </row>
    <row r="167" ht="15">
      <c r="R167"/>
    </row>
    <row r="168" ht="15">
      <c r="R168"/>
    </row>
    <row r="169" ht="15">
      <c r="R169"/>
    </row>
    <row r="170" ht="15">
      <c r="R170"/>
    </row>
    <row r="171" ht="15">
      <c r="R171"/>
    </row>
    <row r="172" ht="15">
      <c r="R172"/>
    </row>
    <row r="173" ht="15">
      <c r="R173"/>
    </row>
    <row r="174" ht="15">
      <c r="R174"/>
    </row>
    <row r="175" ht="15">
      <c r="R175"/>
    </row>
    <row r="176" ht="15">
      <c r="R176"/>
    </row>
    <row r="177" ht="15">
      <c r="R177"/>
    </row>
  </sheetData>
  <sheetProtection/>
  <mergeCells count="16">
    <mergeCell ref="A4:P4"/>
    <mergeCell ref="A77:P77"/>
    <mergeCell ref="A94:P94"/>
    <mergeCell ref="A1:P1"/>
    <mergeCell ref="A2:C2"/>
    <mergeCell ref="N2:P2"/>
    <mergeCell ref="A3:P3"/>
    <mergeCell ref="B162:C162"/>
    <mergeCell ref="B164:C164"/>
    <mergeCell ref="A9:P9"/>
    <mergeCell ref="A26:P26"/>
    <mergeCell ref="A43:P43"/>
    <mergeCell ref="A60:P60"/>
    <mergeCell ref="A111:P111"/>
    <mergeCell ref="A128:P128"/>
    <mergeCell ref="A145:P145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5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4.7109375" style="0" customWidth="1"/>
    <col min="4" max="4" width="7.28125" style="3" customWidth="1"/>
    <col min="5" max="5" width="13.28125" style="0" customWidth="1"/>
    <col min="6" max="6" width="11.7109375" style="3" hidden="1" customWidth="1"/>
    <col min="7" max="7" width="9.8515625" style="6" customWidth="1"/>
    <col min="8" max="8" width="3.57421875" style="25" customWidth="1"/>
    <col min="9" max="9" width="10.7109375" style="3" hidden="1" customWidth="1"/>
    <col min="10" max="10" width="9.7109375" style="3" customWidth="1"/>
    <col min="11" max="11" width="3.57421875" style="25" customWidth="1"/>
    <col min="12" max="12" width="10.7109375" style="3" hidden="1" customWidth="1"/>
    <col min="13" max="13" width="9.140625" style="3" customWidth="1"/>
    <col min="14" max="14" width="3.57421875" style="25" customWidth="1"/>
    <col min="15" max="15" width="10.28125" style="3" hidden="1" customWidth="1"/>
    <col min="16" max="16" width="11.421875" style="3" bestFit="1" customWidth="1"/>
    <col min="17" max="17" width="3.57421875" style="3" customWidth="1"/>
    <col min="18" max="18" width="10.8515625" style="0" customWidth="1"/>
    <col min="19" max="19" width="12.28125" style="0" customWidth="1"/>
    <col min="20" max="20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/>
    <row r="7" ht="15">
      <c r="P7" s="4" t="s">
        <v>215</v>
      </c>
    </row>
    <row r="8" ht="15">
      <c r="P8" s="4" t="s">
        <v>212</v>
      </c>
    </row>
    <row r="9" spans="1:16" ht="1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60</v>
      </c>
    </row>
    <row r="11" ht="15"/>
    <row r="12" spans="1:20" ht="15">
      <c r="A12" s="12" t="s">
        <v>27</v>
      </c>
      <c r="B12" s="12" t="s">
        <v>4</v>
      </c>
      <c r="C12" s="12" t="s">
        <v>1</v>
      </c>
      <c r="D12" s="12" t="s">
        <v>5</v>
      </c>
      <c r="E12" s="12" t="s">
        <v>14</v>
      </c>
      <c r="F12" s="13" t="s">
        <v>15</v>
      </c>
      <c r="G12" s="14" t="s">
        <v>6</v>
      </c>
      <c r="H12" s="18" t="s">
        <v>2</v>
      </c>
      <c r="I12" s="13" t="s">
        <v>16</v>
      </c>
      <c r="J12" s="12" t="s">
        <v>24</v>
      </c>
      <c r="K12" s="18" t="s">
        <v>2</v>
      </c>
      <c r="L12" s="13" t="s">
        <v>17</v>
      </c>
      <c r="M12" s="12" t="s">
        <v>3</v>
      </c>
      <c r="N12" s="18" t="s">
        <v>2</v>
      </c>
      <c r="O12" s="13" t="s">
        <v>25</v>
      </c>
      <c r="P12" s="12" t="s">
        <v>26</v>
      </c>
      <c r="Q12" s="18" t="s">
        <v>2</v>
      </c>
      <c r="R12" s="12" t="s">
        <v>7</v>
      </c>
      <c r="S12" s="12" t="s">
        <v>8</v>
      </c>
      <c r="T12" s="18" t="s">
        <v>0</v>
      </c>
    </row>
    <row r="13" spans="1:20" ht="15">
      <c r="A13" s="8">
        <v>1</v>
      </c>
      <c r="B13" s="8">
        <v>122</v>
      </c>
      <c r="C13" s="15" t="s">
        <v>93</v>
      </c>
      <c r="D13" s="8">
        <v>2002</v>
      </c>
      <c r="E13" s="15" t="s">
        <v>78</v>
      </c>
      <c r="F13" s="10">
        <v>0.002800925925925926</v>
      </c>
      <c r="G13" s="7">
        <f>F13</f>
        <v>0.002800925925925926</v>
      </c>
      <c r="H13" s="26">
        <f>RANK(G13,G$13:G$14,1)</f>
        <v>1</v>
      </c>
      <c r="I13" s="10">
        <v>0.003273148148148148</v>
      </c>
      <c r="J13" s="7">
        <f>I13-F13</f>
        <v>0.00047222222222222197</v>
      </c>
      <c r="K13" s="26">
        <f>RANK(J13,J$13:J$14,1)</f>
        <v>2</v>
      </c>
      <c r="L13" s="10">
        <v>0.01159375</v>
      </c>
      <c r="M13" s="7">
        <f>L13-I13</f>
        <v>0.008320601851851852</v>
      </c>
      <c r="N13" s="26">
        <f>RANK(M13,M$13:M$14,1)</f>
        <v>1</v>
      </c>
      <c r="O13" s="24">
        <v>0.0134375</v>
      </c>
      <c r="P13" s="7">
        <f>O13-L13</f>
        <v>0.00184375</v>
      </c>
      <c r="Q13" s="26">
        <f>RANK(P13,P$13:P$14,1)</f>
        <v>1</v>
      </c>
      <c r="R13" s="23">
        <f>G13+J13+M13+P13</f>
        <v>0.0134375</v>
      </c>
      <c r="S13" s="7">
        <v>0</v>
      </c>
      <c r="T13" s="26">
        <f>RANK(R13,R$13:R$14,1)</f>
        <v>1</v>
      </c>
    </row>
    <row r="14" spans="1:20" ht="15">
      <c r="A14" s="8">
        <v>2</v>
      </c>
      <c r="B14" s="8">
        <v>113</v>
      </c>
      <c r="C14" s="15" t="s">
        <v>94</v>
      </c>
      <c r="D14" s="8">
        <v>2003</v>
      </c>
      <c r="E14" s="15" t="s">
        <v>18</v>
      </c>
      <c r="F14" s="10">
        <v>0.0035069444444444445</v>
      </c>
      <c r="G14" s="7">
        <f>F14</f>
        <v>0.0035069444444444445</v>
      </c>
      <c r="H14" s="26">
        <f>RANK(G14,G$13:G$14,1)</f>
        <v>2</v>
      </c>
      <c r="I14" s="10">
        <v>0.003952546296296296</v>
      </c>
      <c r="J14" s="7">
        <f>I14-F14</f>
        <v>0.00044560185185185154</v>
      </c>
      <c r="K14" s="26">
        <f>RANK(J14,J$13:J$14,1)</f>
        <v>1</v>
      </c>
      <c r="L14" s="10">
        <v>0.016777777777777777</v>
      </c>
      <c r="M14" s="7">
        <f>L14-I14</f>
        <v>0.01282523148148148</v>
      </c>
      <c r="N14" s="26">
        <f>RANK(M14,M$13:M$14,1)</f>
        <v>2</v>
      </c>
      <c r="O14" s="24">
        <v>0.018865740740740742</v>
      </c>
      <c r="P14" s="7">
        <f>O14-L14</f>
        <v>0.002087962962962965</v>
      </c>
      <c r="Q14" s="26">
        <f>RANK(P14,P$13:P$14,1)</f>
        <v>2</v>
      </c>
      <c r="R14" s="23">
        <f>G14+J14+M14+P14</f>
        <v>0.018865740740740742</v>
      </c>
      <c r="S14" s="7">
        <f>R14-R$13</f>
        <v>0.005428240740740742</v>
      </c>
      <c r="T14" s="26">
        <f>RANK(R14,R$13:R$14,1)</f>
        <v>2</v>
      </c>
    </row>
    <row r="15" ht="15"/>
    <row r="16" spans="1:16" ht="15">
      <c r="A16" s="54" t="s">
        <v>45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3" ht="15">
      <c r="A17" t="s">
        <v>11</v>
      </c>
      <c r="C17" t="s">
        <v>60</v>
      </c>
    </row>
    <row r="18" ht="15"/>
    <row r="19" spans="1:20" ht="15">
      <c r="A19" s="12" t="s">
        <v>27</v>
      </c>
      <c r="B19" s="12" t="s">
        <v>4</v>
      </c>
      <c r="C19" s="12" t="s">
        <v>1</v>
      </c>
      <c r="D19" s="12" t="s">
        <v>5</v>
      </c>
      <c r="E19" s="12" t="s">
        <v>14</v>
      </c>
      <c r="F19" s="13" t="s">
        <v>15</v>
      </c>
      <c r="G19" s="14" t="s">
        <v>6</v>
      </c>
      <c r="H19" s="18" t="s">
        <v>2</v>
      </c>
      <c r="I19" s="13" t="s">
        <v>16</v>
      </c>
      <c r="J19" s="12" t="s">
        <v>24</v>
      </c>
      <c r="K19" s="18" t="s">
        <v>2</v>
      </c>
      <c r="L19" s="13" t="s">
        <v>17</v>
      </c>
      <c r="M19" s="12" t="s">
        <v>3</v>
      </c>
      <c r="N19" s="18" t="s">
        <v>2</v>
      </c>
      <c r="O19" s="13" t="s">
        <v>25</v>
      </c>
      <c r="P19" s="12" t="s">
        <v>26</v>
      </c>
      <c r="Q19" s="18" t="s">
        <v>2</v>
      </c>
      <c r="R19" s="12" t="s">
        <v>7</v>
      </c>
      <c r="S19" s="12" t="s">
        <v>8</v>
      </c>
      <c r="T19" s="18" t="s">
        <v>0</v>
      </c>
    </row>
    <row r="20" spans="1:20" ht="15">
      <c r="A20" s="8">
        <v>1</v>
      </c>
      <c r="B20" s="8">
        <v>127</v>
      </c>
      <c r="C20" s="15" t="s">
        <v>92</v>
      </c>
      <c r="D20" s="8">
        <v>2005</v>
      </c>
      <c r="E20" s="15" t="s">
        <v>18</v>
      </c>
      <c r="F20" s="10">
        <v>0.002847222222222222</v>
      </c>
      <c r="G20" s="7">
        <f aca="true" t="shared" si="0" ref="G20:G25">F20</f>
        <v>0.002847222222222222</v>
      </c>
      <c r="H20" s="26">
        <f aca="true" t="shared" si="1" ref="H20:H25">RANK(G20,G$20:G$25,1)</f>
        <v>1</v>
      </c>
      <c r="I20" s="10">
        <v>0.003310185185185185</v>
      </c>
      <c r="J20" s="7">
        <f aca="true" t="shared" si="2" ref="J20:J25">I20-F20</f>
        <v>0.0004629629629629632</v>
      </c>
      <c r="K20" s="26">
        <f aca="true" t="shared" si="3" ref="K20:K25">RANK(J20,J$20:J$25,1)</f>
        <v>1</v>
      </c>
      <c r="L20" s="10">
        <v>0.011380787037037036</v>
      </c>
      <c r="M20" s="7">
        <f aca="true" t="shared" si="4" ref="M20:M25">L20-I20</f>
        <v>0.008070601851851851</v>
      </c>
      <c r="N20" s="26">
        <f aca="true" t="shared" si="5" ref="N20:N25">RANK(M20,M$20:M$25,1)</f>
        <v>1</v>
      </c>
      <c r="O20" s="24">
        <v>0.01329861111111111</v>
      </c>
      <c r="P20" s="7">
        <f aca="true" t="shared" si="6" ref="P20:P25">O20-L20</f>
        <v>0.0019178240740740735</v>
      </c>
      <c r="Q20" s="26">
        <f aca="true" t="shared" si="7" ref="Q20:Q25">RANK(P20,P$20:P$25,1)</f>
        <v>1</v>
      </c>
      <c r="R20" s="23">
        <f aca="true" t="shared" si="8" ref="R20:R25">G20+J20+M20+P20</f>
        <v>0.01329861111111111</v>
      </c>
      <c r="S20" s="7">
        <v>0</v>
      </c>
      <c r="T20" s="26">
        <f aca="true" t="shared" si="9" ref="T20:T25">RANK(R20,R$20:R$25,1)</f>
        <v>1</v>
      </c>
    </row>
    <row r="21" spans="1:20" ht="15">
      <c r="A21" s="8">
        <v>2</v>
      </c>
      <c r="B21" s="8">
        <v>124</v>
      </c>
      <c r="C21" s="30" t="s">
        <v>182</v>
      </c>
      <c r="D21" s="8">
        <v>2006</v>
      </c>
      <c r="E21" s="15" t="s">
        <v>18</v>
      </c>
      <c r="F21" s="10">
        <v>0.003368055555555555</v>
      </c>
      <c r="G21" s="7">
        <f t="shared" si="0"/>
        <v>0.003368055555555555</v>
      </c>
      <c r="H21" s="26">
        <f t="shared" si="1"/>
        <v>3</v>
      </c>
      <c r="I21" s="10">
        <v>0.004284722222222222</v>
      </c>
      <c r="J21" s="7">
        <f t="shared" si="2"/>
        <v>0.0009166666666666668</v>
      </c>
      <c r="K21" s="26">
        <f t="shared" si="3"/>
        <v>6</v>
      </c>
      <c r="L21" s="10">
        <v>0.013813657407407406</v>
      </c>
      <c r="M21" s="7">
        <f t="shared" si="4"/>
        <v>0.009528935185185185</v>
      </c>
      <c r="N21" s="26">
        <f t="shared" si="5"/>
        <v>2</v>
      </c>
      <c r="O21" s="24">
        <v>0.016087962962962964</v>
      </c>
      <c r="P21" s="7">
        <f t="shared" si="6"/>
        <v>0.002274305555555557</v>
      </c>
      <c r="Q21" s="26">
        <f t="shared" si="7"/>
        <v>2</v>
      </c>
      <c r="R21" s="23">
        <f t="shared" si="8"/>
        <v>0.016087962962962964</v>
      </c>
      <c r="S21" s="7">
        <f>R21-R$20</f>
        <v>0.0027893518518518536</v>
      </c>
      <c r="T21" s="26">
        <f t="shared" si="9"/>
        <v>2</v>
      </c>
    </row>
    <row r="22" spans="1:20" ht="15">
      <c r="A22" s="8">
        <v>3</v>
      </c>
      <c r="B22" s="8">
        <v>119</v>
      </c>
      <c r="C22" s="16" t="s">
        <v>183</v>
      </c>
      <c r="D22" s="8">
        <v>2005</v>
      </c>
      <c r="E22" s="15" t="s">
        <v>18</v>
      </c>
      <c r="F22" s="10">
        <v>0.0029861111111111113</v>
      </c>
      <c r="G22" s="7">
        <f t="shared" si="0"/>
        <v>0.0029861111111111113</v>
      </c>
      <c r="H22" s="26">
        <f t="shared" si="1"/>
        <v>2</v>
      </c>
      <c r="I22" s="10">
        <v>0.0035763888888888894</v>
      </c>
      <c r="J22" s="7">
        <f t="shared" si="2"/>
        <v>0.0005902777777777781</v>
      </c>
      <c r="K22" s="26">
        <f t="shared" si="3"/>
        <v>4</v>
      </c>
      <c r="L22" s="10">
        <v>0.014385416666666666</v>
      </c>
      <c r="M22" s="7">
        <f t="shared" si="4"/>
        <v>0.010809027777777777</v>
      </c>
      <c r="N22" s="26">
        <f t="shared" si="5"/>
        <v>4</v>
      </c>
      <c r="O22" s="24">
        <v>0.017002314814814814</v>
      </c>
      <c r="P22" s="7">
        <f t="shared" si="6"/>
        <v>0.0026168981481481477</v>
      </c>
      <c r="Q22" s="26">
        <f t="shared" si="7"/>
        <v>5</v>
      </c>
      <c r="R22" s="23">
        <f t="shared" si="8"/>
        <v>0.017002314814814814</v>
      </c>
      <c r="S22" s="7">
        <f>R22-R$20</f>
        <v>0.003703703703703704</v>
      </c>
      <c r="T22" s="26">
        <f t="shared" si="9"/>
        <v>3</v>
      </c>
    </row>
    <row r="23" spans="1:20" ht="15">
      <c r="A23" s="8">
        <v>4</v>
      </c>
      <c r="B23" s="8">
        <v>128</v>
      </c>
      <c r="C23" s="16" t="s">
        <v>181</v>
      </c>
      <c r="D23" s="8">
        <v>2006</v>
      </c>
      <c r="E23" s="15" t="s">
        <v>18</v>
      </c>
      <c r="F23" s="10">
        <v>0.003414351851851852</v>
      </c>
      <c r="G23" s="7">
        <f t="shared" si="0"/>
        <v>0.003414351851851852</v>
      </c>
      <c r="H23" s="26">
        <f t="shared" si="1"/>
        <v>4</v>
      </c>
      <c r="I23" s="10">
        <v>0.004005787037037038</v>
      </c>
      <c r="J23" s="7">
        <f t="shared" si="2"/>
        <v>0.0005914351851851857</v>
      </c>
      <c r="K23" s="26">
        <f t="shared" si="3"/>
        <v>5</v>
      </c>
      <c r="L23" s="10">
        <v>0.014628472222222223</v>
      </c>
      <c r="M23" s="7">
        <f t="shared" si="4"/>
        <v>0.010622685185185186</v>
      </c>
      <c r="N23" s="26">
        <f t="shared" si="5"/>
        <v>3</v>
      </c>
      <c r="O23" s="24">
        <v>0.01707175925925926</v>
      </c>
      <c r="P23" s="7">
        <f t="shared" si="6"/>
        <v>0.0024432870370370355</v>
      </c>
      <c r="Q23" s="26">
        <f t="shared" si="7"/>
        <v>4</v>
      </c>
      <c r="R23" s="23">
        <f t="shared" si="8"/>
        <v>0.01707175925925926</v>
      </c>
      <c r="S23" s="7">
        <f>R23-R$20</f>
        <v>0.0037731481481481487</v>
      </c>
      <c r="T23" s="26">
        <f t="shared" si="9"/>
        <v>4</v>
      </c>
    </row>
    <row r="24" spans="1:20" ht="15">
      <c r="A24" s="8">
        <v>5</v>
      </c>
      <c r="B24" s="8">
        <v>121</v>
      </c>
      <c r="C24" s="29" t="s">
        <v>143</v>
      </c>
      <c r="D24" s="8">
        <v>2007</v>
      </c>
      <c r="E24" s="15" t="s">
        <v>18</v>
      </c>
      <c r="F24" s="10">
        <v>0.003530092592592592</v>
      </c>
      <c r="G24" s="7">
        <f t="shared" si="0"/>
        <v>0.003530092592592592</v>
      </c>
      <c r="H24" s="26">
        <f t="shared" si="1"/>
        <v>5</v>
      </c>
      <c r="I24" s="10">
        <v>0.004082175925925926</v>
      </c>
      <c r="J24" s="7">
        <f t="shared" si="2"/>
        <v>0.0005520833333333337</v>
      </c>
      <c r="K24" s="26">
        <f t="shared" si="3"/>
        <v>3</v>
      </c>
      <c r="L24" s="10">
        <v>0.015062500000000001</v>
      </c>
      <c r="M24" s="7">
        <f t="shared" si="4"/>
        <v>0.010980324074074076</v>
      </c>
      <c r="N24" s="26">
        <f t="shared" si="5"/>
        <v>5</v>
      </c>
      <c r="O24" s="24">
        <v>0.01741898148148148</v>
      </c>
      <c r="P24" s="7">
        <f t="shared" si="6"/>
        <v>0.0023564814814814785</v>
      </c>
      <c r="Q24" s="26">
        <f t="shared" si="7"/>
        <v>3</v>
      </c>
      <c r="R24" s="23">
        <f t="shared" si="8"/>
        <v>0.01741898148148148</v>
      </c>
      <c r="S24" s="7">
        <f>R24-R$20</f>
        <v>0.00412037037037037</v>
      </c>
      <c r="T24" s="26">
        <f t="shared" si="9"/>
        <v>5</v>
      </c>
    </row>
    <row r="25" spans="1:20" ht="15">
      <c r="A25" s="8">
        <v>6</v>
      </c>
      <c r="B25" s="8">
        <v>114</v>
      </c>
      <c r="C25" s="16" t="s">
        <v>184</v>
      </c>
      <c r="D25" s="8">
        <v>2006</v>
      </c>
      <c r="E25" s="15" t="s">
        <v>18</v>
      </c>
      <c r="F25" s="10">
        <v>0.003530092592592592</v>
      </c>
      <c r="G25" s="7">
        <f t="shared" si="0"/>
        <v>0.003530092592592592</v>
      </c>
      <c r="H25" s="26">
        <f t="shared" si="1"/>
        <v>5</v>
      </c>
      <c r="I25" s="10">
        <v>0.0040567129629629625</v>
      </c>
      <c r="J25" s="7">
        <f t="shared" si="2"/>
        <v>0.0005266203703703704</v>
      </c>
      <c r="K25" s="26">
        <f t="shared" si="3"/>
        <v>2</v>
      </c>
      <c r="L25" s="10">
        <v>0.017849537037037035</v>
      </c>
      <c r="M25" s="7">
        <f t="shared" si="4"/>
        <v>0.013792824074074072</v>
      </c>
      <c r="N25" s="26">
        <f t="shared" si="5"/>
        <v>6</v>
      </c>
      <c r="O25" s="24">
        <v>0.02071759259259259</v>
      </c>
      <c r="P25" s="7">
        <f t="shared" si="6"/>
        <v>0.0028680555555555542</v>
      </c>
      <c r="Q25" s="26">
        <f t="shared" si="7"/>
        <v>6</v>
      </c>
      <c r="R25" s="23">
        <f t="shared" si="8"/>
        <v>0.02071759259259259</v>
      </c>
      <c r="S25" s="7">
        <f>R25-R$20</f>
        <v>0.0074189814814814795</v>
      </c>
      <c r="T25" s="26">
        <f t="shared" si="9"/>
        <v>6</v>
      </c>
    </row>
    <row r="26" ht="15"/>
    <row r="27" spans="1:16" ht="15">
      <c r="A27" s="54" t="s">
        <v>46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3" ht="15">
      <c r="A28" t="s">
        <v>11</v>
      </c>
      <c r="C28" t="s">
        <v>61</v>
      </c>
    </row>
    <row r="29" ht="15"/>
    <row r="30" spans="1:20" ht="15">
      <c r="A30" s="12" t="s">
        <v>27</v>
      </c>
      <c r="B30" s="12" t="s">
        <v>4</v>
      </c>
      <c r="C30" s="12" t="s">
        <v>1</v>
      </c>
      <c r="D30" s="12" t="s">
        <v>5</v>
      </c>
      <c r="E30" s="12" t="s">
        <v>14</v>
      </c>
      <c r="F30" s="13" t="s">
        <v>15</v>
      </c>
      <c r="G30" s="14" t="s">
        <v>6</v>
      </c>
      <c r="H30" s="18" t="s">
        <v>2</v>
      </c>
      <c r="I30" s="13" t="s">
        <v>16</v>
      </c>
      <c r="J30" s="12" t="s">
        <v>24</v>
      </c>
      <c r="K30" s="18" t="s">
        <v>2</v>
      </c>
      <c r="L30" s="13" t="s">
        <v>17</v>
      </c>
      <c r="M30" s="12" t="s">
        <v>3</v>
      </c>
      <c r="N30" s="18" t="s">
        <v>2</v>
      </c>
      <c r="O30" s="13" t="s">
        <v>25</v>
      </c>
      <c r="P30" s="12" t="s">
        <v>26</v>
      </c>
      <c r="Q30" s="18" t="s">
        <v>2</v>
      </c>
      <c r="R30" s="12" t="s">
        <v>7</v>
      </c>
      <c r="S30" s="12" t="s">
        <v>8</v>
      </c>
      <c r="T30" s="18" t="s">
        <v>0</v>
      </c>
    </row>
    <row r="31" spans="1:20" ht="15">
      <c r="A31" s="8">
        <v>1</v>
      </c>
      <c r="B31" s="8">
        <v>26</v>
      </c>
      <c r="C31" s="15" t="s">
        <v>89</v>
      </c>
      <c r="D31" s="8">
        <v>2009</v>
      </c>
      <c r="E31" s="15" t="s">
        <v>18</v>
      </c>
      <c r="F31" s="10">
        <v>0.0017824074074074072</v>
      </c>
      <c r="G31" s="7">
        <f>F31</f>
        <v>0.0017824074074074072</v>
      </c>
      <c r="H31" s="26">
        <f>RANK(G31,G$31:G$35,1)</f>
        <v>4</v>
      </c>
      <c r="I31" s="10">
        <v>0.002199074074074074</v>
      </c>
      <c r="J31" s="7">
        <f>I31-F31</f>
        <v>0.00041666666666666696</v>
      </c>
      <c r="K31" s="26">
        <f>RANK(J31,J$31:J$35,1)</f>
        <v>1</v>
      </c>
      <c r="L31" s="10">
        <v>0.0066539351851851855</v>
      </c>
      <c r="M31" s="7">
        <f>L31-I31</f>
        <v>0.004454861111111111</v>
      </c>
      <c r="N31" s="26">
        <f>RANK(M31,M$31:M$35,1)</f>
        <v>1</v>
      </c>
      <c r="O31" s="24">
        <v>0.008599537037037036</v>
      </c>
      <c r="P31" s="7">
        <f>O31-L31</f>
        <v>0.0019456018518518503</v>
      </c>
      <c r="Q31" s="26">
        <f>RANK(P31,P$31:P$35,1)</f>
        <v>1</v>
      </c>
      <c r="R31" s="23">
        <f>G31+J31+M31+P31</f>
        <v>0.008599537037037034</v>
      </c>
      <c r="S31" s="7">
        <v>0</v>
      </c>
      <c r="T31" s="26">
        <f>RANK(R31,R$31:R$35,1)</f>
        <v>1</v>
      </c>
    </row>
    <row r="32" spans="1:20" ht="15">
      <c r="A32" s="8">
        <v>2</v>
      </c>
      <c r="B32" s="8">
        <v>16</v>
      </c>
      <c r="C32" s="15" t="s">
        <v>90</v>
      </c>
      <c r="D32" s="8">
        <v>2009</v>
      </c>
      <c r="E32" s="15" t="s">
        <v>18</v>
      </c>
      <c r="F32" s="10">
        <v>0.0016550925925925926</v>
      </c>
      <c r="G32" s="7">
        <f>F32</f>
        <v>0.0016550925925925926</v>
      </c>
      <c r="H32" s="26">
        <f>RANK(G32,G$31:G$35,1)</f>
        <v>2</v>
      </c>
      <c r="I32" s="10">
        <v>0.002289351851851852</v>
      </c>
      <c r="J32" s="7">
        <f>I32-F32</f>
        <v>0.0006342592592592593</v>
      </c>
      <c r="K32" s="26">
        <f>RANK(J32,J$31:J$35,1)</f>
        <v>4</v>
      </c>
      <c r="L32" s="10">
        <v>0.006855324074074074</v>
      </c>
      <c r="M32" s="7">
        <f>L32-I32</f>
        <v>0.004565972222222221</v>
      </c>
      <c r="N32" s="26">
        <f>RANK(M32,M$31:M$35,1)</f>
        <v>2</v>
      </c>
      <c r="O32" s="24">
        <v>0.009131944444444444</v>
      </c>
      <c r="P32" s="7">
        <f>O32-L32</f>
        <v>0.0022766203703703707</v>
      </c>
      <c r="Q32" s="26">
        <f>RANK(P32,P$31:P$35,1)</f>
        <v>4</v>
      </c>
      <c r="R32" s="23">
        <f>G32+J32+M32+P32</f>
        <v>0.009131944444444443</v>
      </c>
      <c r="S32" s="7">
        <f>R32-R$31</f>
        <v>0.0005324074074074085</v>
      </c>
      <c r="T32" s="26">
        <f>RANK(R32,R$31:R$35,1)</f>
        <v>2</v>
      </c>
    </row>
    <row r="33" spans="1:20" ht="15">
      <c r="A33" s="8">
        <v>3</v>
      </c>
      <c r="B33" s="8">
        <v>15</v>
      </c>
      <c r="C33" s="15" t="s">
        <v>91</v>
      </c>
      <c r="D33" s="8">
        <v>2009</v>
      </c>
      <c r="E33" s="15" t="s">
        <v>18</v>
      </c>
      <c r="F33" s="10">
        <v>0.0016782407407407406</v>
      </c>
      <c r="G33" s="7">
        <f>F33</f>
        <v>0.0016782407407407406</v>
      </c>
      <c r="H33" s="26">
        <f>RANK(G33,G$31:G$35,1)</f>
        <v>3</v>
      </c>
      <c r="I33" s="10">
        <v>0.0022476851851851855</v>
      </c>
      <c r="J33" s="7">
        <f>I33-F33</f>
        <v>0.0005694444444444449</v>
      </c>
      <c r="K33" s="26">
        <f>RANK(J33,J$31:J$35,1)</f>
        <v>3</v>
      </c>
      <c r="L33" s="10">
        <v>0.006931712962962963</v>
      </c>
      <c r="M33" s="7">
        <f>L33-I33</f>
        <v>0.004684027777777778</v>
      </c>
      <c r="N33" s="26">
        <f>RANK(M33,M$31:M$35,1)</f>
        <v>3</v>
      </c>
      <c r="O33" s="24">
        <v>0.009143518518518518</v>
      </c>
      <c r="P33" s="7">
        <f>O33-L33</f>
        <v>0.0022118055555555545</v>
      </c>
      <c r="Q33" s="26">
        <f>RANK(P33,P$31:P$35,1)</f>
        <v>3</v>
      </c>
      <c r="R33" s="23">
        <f>G33+J33+M33+P33</f>
        <v>0.00914351851851852</v>
      </c>
      <c r="S33" s="7">
        <f>R33-R$31</f>
        <v>0.0005439814814814856</v>
      </c>
      <c r="T33" s="26">
        <f>RANK(R33,R$31:R$35,1)</f>
        <v>3</v>
      </c>
    </row>
    <row r="34" spans="1:20" ht="15">
      <c r="A34" s="8">
        <v>4</v>
      </c>
      <c r="B34" s="8">
        <v>22</v>
      </c>
      <c r="C34" s="15" t="s">
        <v>87</v>
      </c>
      <c r="D34" s="8">
        <v>2009</v>
      </c>
      <c r="E34" s="15" t="s">
        <v>18</v>
      </c>
      <c r="F34" s="10">
        <v>0.0016319444444444445</v>
      </c>
      <c r="G34" s="7">
        <f>F34</f>
        <v>0.0016319444444444445</v>
      </c>
      <c r="H34" s="26">
        <f>RANK(G34,G$31:G$35,1)</f>
        <v>1</v>
      </c>
      <c r="I34" s="10">
        <v>0.002172453703703704</v>
      </c>
      <c r="J34" s="7">
        <f>I34-F34</f>
        <v>0.0005405092592592592</v>
      </c>
      <c r="K34" s="26">
        <f>RANK(J34,J$31:J$35,1)</f>
        <v>2</v>
      </c>
      <c r="L34" s="10">
        <v>0.007159722222222223</v>
      </c>
      <c r="M34" s="7">
        <f>L34-I34</f>
        <v>0.004987268518518519</v>
      </c>
      <c r="N34" s="26">
        <f>RANK(M34,M$31:M$35,1)</f>
        <v>4</v>
      </c>
      <c r="O34" s="24">
        <v>0.009282407407407408</v>
      </c>
      <c r="P34" s="7">
        <f>O34-L34</f>
        <v>0.002122685185185185</v>
      </c>
      <c r="Q34" s="26">
        <f>RANK(P34,P$31:P$35,1)</f>
        <v>2</v>
      </c>
      <c r="R34" s="23">
        <f>G34+J34+M34+P34</f>
        <v>0.00928240740740741</v>
      </c>
      <c r="S34" s="7">
        <f>R34-R$31</f>
        <v>0.0006828703703703753</v>
      </c>
      <c r="T34" s="26">
        <f>RANK(R34,R$31:R$35,1)</f>
        <v>4</v>
      </c>
    </row>
    <row r="35" spans="1:20" ht="15">
      <c r="A35" s="8">
        <v>5</v>
      </c>
      <c r="B35" s="8">
        <v>21</v>
      </c>
      <c r="C35" s="15" t="s">
        <v>88</v>
      </c>
      <c r="D35" s="8">
        <v>2009</v>
      </c>
      <c r="E35" s="15" t="s">
        <v>18</v>
      </c>
      <c r="F35" s="10">
        <v>0.0019212962962962962</v>
      </c>
      <c r="G35" s="7">
        <f>F35</f>
        <v>0.0019212962962962962</v>
      </c>
      <c r="H35" s="26">
        <f>RANK(G35,G$31:G$35,1)</f>
        <v>5</v>
      </c>
      <c r="I35" s="10">
        <v>0.002799768518518518</v>
      </c>
      <c r="J35" s="7">
        <f>I35-F35</f>
        <v>0.0008784722222222217</v>
      </c>
      <c r="K35" s="26">
        <f>RANK(J35,J$31:J$35,1)</f>
        <v>5</v>
      </c>
      <c r="L35" s="10">
        <v>0.00893287037037037</v>
      </c>
      <c r="M35" s="7">
        <f>L35-I35</f>
        <v>0.006133101851851853</v>
      </c>
      <c r="N35" s="26">
        <f>RANK(M35,M$31:M$35,1)</f>
        <v>5</v>
      </c>
      <c r="O35" s="24">
        <v>0.011412037037037038</v>
      </c>
      <c r="P35" s="7">
        <f>O35-L35</f>
        <v>0.0024791666666666677</v>
      </c>
      <c r="Q35" s="26">
        <f>RANK(P35,P$31:P$35,1)</f>
        <v>5</v>
      </c>
      <c r="R35" s="23">
        <f>G35+J35+M35+P35</f>
        <v>0.011412037037037038</v>
      </c>
      <c r="S35" s="7">
        <f>R35-R$31</f>
        <v>0.0028125000000000042</v>
      </c>
      <c r="T35" s="26">
        <f>RANK(R35,R$31:R$35,1)</f>
        <v>5</v>
      </c>
    </row>
    <row r="36" spans="4:6" ht="15">
      <c r="D36" s="5"/>
      <c r="E36" s="2"/>
      <c r="F36" s="5"/>
    </row>
    <row r="37" spans="1:16" ht="15">
      <c r="A37" s="54" t="s">
        <v>47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3" ht="15">
      <c r="A38" t="s">
        <v>11</v>
      </c>
      <c r="C38" t="s">
        <v>61</v>
      </c>
    </row>
    <row r="39" ht="15"/>
    <row r="40" spans="1:20" ht="15">
      <c r="A40" s="12" t="s">
        <v>27</v>
      </c>
      <c r="B40" s="12" t="s">
        <v>4</v>
      </c>
      <c r="C40" s="12" t="s">
        <v>1</v>
      </c>
      <c r="D40" s="12" t="s">
        <v>5</v>
      </c>
      <c r="E40" s="12" t="s">
        <v>14</v>
      </c>
      <c r="F40" s="13" t="s">
        <v>15</v>
      </c>
      <c r="G40" s="14" t="s">
        <v>6</v>
      </c>
      <c r="H40" s="18" t="s">
        <v>2</v>
      </c>
      <c r="I40" s="13" t="s">
        <v>16</v>
      </c>
      <c r="J40" s="12" t="s">
        <v>24</v>
      </c>
      <c r="K40" s="18" t="s">
        <v>2</v>
      </c>
      <c r="L40" s="13" t="s">
        <v>17</v>
      </c>
      <c r="M40" s="12" t="s">
        <v>3</v>
      </c>
      <c r="N40" s="18" t="s">
        <v>2</v>
      </c>
      <c r="O40" s="13" t="s">
        <v>25</v>
      </c>
      <c r="P40" s="12" t="s">
        <v>26</v>
      </c>
      <c r="Q40" s="18" t="s">
        <v>2</v>
      </c>
      <c r="R40" s="12" t="s">
        <v>7</v>
      </c>
      <c r="S40" s="12" t="s">
        <v>8</v>
      </c>
      <c r="T40" s="18" t="s">
        <v>0</v>
      </c>
    </row>
    <row r="41" spans="1:20" ht="15">
      <c r="A41" s="8">
        <v>1</v>
      </c>
      <c r="B41" s="8">
        <v>17</v>
      </c>
      <c r="C41" s="15" t="s">
        <v>86</v>
      </c>
      <c r="D41" s="8">
        <v>2010</v>
      </c>
      <c r="E41" s="15" t="s">
        <v>18</v>
      </c>
      <c r="F41" s="10">
        <v>0.0020601851851851853</v>
      </c>
      <c r="G41" s="7">
        <f>F41</f>
        <v>0.0020601851851851853</v>
      </c>
      <c r="H41" s="26">
        <f>RANK(G41,G$41:G$41,1)</f>
        <v>1</v>
      </c>
      <c r="I41" s="10">
        <v>0.002736111111111111</v>
      </c>
      <c r="J41" s="7">
        <f>I41-F41</f>
        <v>0.0006759259259259257</v>
      </c>
      <c r="K41" s="26">
        <f>RANK(J41,J$41:J$41,1)</f>
        <v>1</v>
      </c>
      <c r="L41" s="10">
        <v>0.007984953703703704</v>
      </c>
      <c r="M41" s="7">
        <f>L41-I41</f>
        <v>0.005248842592592593</v>
      </c>
      <c r="N41" s="26">
        <f>RANK(M41,M$41:M$41,1)</f>
        <v>1</v>
      </c>
      <c r="O41" s="24">
        <v>0.011435185185185185</v>
      </c>
      <c r="P41" s="7">
        <f>O41-L41</f>
        <v>0.003450231481481481</v>
      </c>
      <c r="Q41" s="26">
        <f>RANK(P41,P$41:P$41,1)</f>
        <v>1</v>
      </c>
      <c r="R41" s="23">
        <f>G41+J41+M41+P41</f>
        <v>0.011435185185185185</v>
      </c>
      <c r="S41" s="7">
        <v>0</v>
      </c>
      <c r="T41" s="26">
        <f>RANK(R41,R$41:R$41,1)</f>
        <v>1</v>
      </c>
    </row>
    <row r="42" ht="15"/>
    <row r="43" spans="2:4" ht="15">
      <c r="B43" s="55" t="s">
        <v>9</v>
      </c>
      <c r="C43" s="55"/>
      <c r="D43" t="s">
        <v>217</v>
      </c>
    </row>
    <row r="44" ht="15">
      <c r="D44"/>
    </row>
    <row r="45" spans="2:4" ht="15">
      <c r="B45" s="55" t="s">
        <v>10</v>
      </c>
      <c r="C45" s="55"/>
      <c r="D45" t="s">
        <v>218</v>
      </c>
    </row>
  </sheetData>
  <sheetProtection/>
  <mergeCells count="11">
    <mergeCell ref="A1:P1"/>
    <mergeCell ref="N2:P2"/>
    <mergeCell ref="A9:P9"/>
    <mergeCell ref="A16:P16"/>
    <mergeCell ref="B45:C45"/>
    <mergeCell ref="A27:P27"/>
    <mergeCell ref="B43:C43"/>
    <mergeCell ref="A2:C2"/>
    <mergeCell ref="A3:P3"/>
    <mergeCell ref="A4:P4"/>
    <mergeCell ref="A37:P37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FDDDF"/>
    <pageSetUpPr fitToPage="1"/>
  </sheetPr>
  <dimension ref="A1:U40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21.57421875" style="0" customWidth="1"/>
    <col min="4" max="4" width="7.28125" style="0" customWidth="1"/>
    <col min="5" max="5" width="14.8515625" style="0" customWidth="1"/>
    <col min="6" max="6" width="11.7109375" style="3" customWidth="1"/>
    <col min="7" max="7" width="9.8515625" style="6" customWidth="1"/>
    <col min="8" max="8" width="4.7109375" style="25" customWidth="1"/>
    <col min="9" max="9" width="10.7109375" style="3" bestFit="1" customWidth="1"/>
    <col min="10" max="10" width="9.7109375" style="3" customWidth="1"/>
    <col min="11" max="11" width="4.140625" style="25" customWidth="1"/>
    <col min="12" max="12" width="10.7109375" style="3" bestFit="1" customWidth="1"/>
    <col min="13" max="13" width="9.140625" style="3" customWidth="1"/>
    <col min="14" max="14" width="4.57421875" style="25" customWidth="1"/>
    <col min="15" max="15" width="10.28125" style="3" customWidth="1"/>
    <col min="16" max="16" width="11.421875" style="3" bestFit="1" customWidth="1"/>
    <col min="17" max="17" width="5.8515625" style="3" customWidth="1"/>
    <col min="18" max="18" width="11.574218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35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39</v>
      </c>
    </row>
    <row r="6" ht="15">
      <c r="P6" s="4"/>
    </row>
    <row r="7" ht="15">
      <c r="P7" s="4" t="s">
        <v>13</v>
      </c>
    </row>
    <row r="8" ht="15">
      <c r="P8" s="4" t="s">
        <v>12</v>
      </c>
    </row>
    <row r="9" spans="1:16" ht="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28</v>
      </c>
    </row>
    <row r="11" spans="1:21" ht="15">
      <c r="A11" s="12" t="s">
        <v>27</v>
      </c>
      <c r="B11" s="12" t="s">
        <v>4</v>
      </c>
      <c r="C11" s="12" t="s">
        <v>37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15</v>
      </c>
      <c r="C12" s="15" t="s">
        <v>36</v>
      </c>
      <c r="D12" s="8">
        <v>2000</v>
      </c>
      <c r="E12" s="8" t="s">
        <v>18</v>
      </c>
      <c r="F12" s="10">
        <v>0.002259259259259259</v>
      </c>
      <c r="G12" s="7">
        <f>F12</f>
        <v>0.002259259259259259</v>
      </c>
      <c r="H12" s="26">
        <f>RANK(G12,G$12:G$12,1)</f>
        <v>1</v>
      </c>
      <c r="I12" s="10">
        <v>0.02116435185185185</v>
      </c>
      <c r="J12" s="7">
        <f>I12-F12</f>
        <v>0.01890509259259259</v>
      </c>
      <c r="K12" s="26">
        <f>RANK(J12,J$12:J$12,1)</f>
        <v>1</v>
      </c>
      <c r="L12" s="10">
        <v>0.03529861111111111</v>
      </c>
      <c r="M12" s="7">
        <f>L12-I12</f>
        <v>0.014134259259259256</v>
      </c>
      <c r="N12" s="26">
        <f>RANK(M12,M$12:M$12,1)</f>
        <v>1</v>
      </c>
      <c r="O12" s="24">
        <v>0.04918055555555556</v>
      </c>
      <c r="P12" s="7">
        <f>O12-L12</f>
        <v>0.013881944444444454</v>
      </c>
      <c r="Q12" s="26">
        <f>RANK(P12,P$12:P$12,1)</f>
        <v>1</v>
      </c>
      <c r="R12" s="7">
        <v>0.00017361111111111112</v>
      </c>
      <c r="S12" s="23">
        <f>G12+J12+M12+P12+R12</f>
        <v>0.04935416666666667</v>
      </c>
      <c r="T12" s="7"/>
      <c r="U12" s="26">
        <f>RANK(S12,S$12:S$12,1)</f>
        <v>1</v>
      </c>
    </row>
    <row r="13" spans="1:21" ht="15">
      <c r="A13" s="8">
        <v>2</v>
      </c>
      <c r="B13" s="8"/>
      <c r="C13" s="15"/>
      <c r="D13" s="8"/>
      <c r="E13" s="8"/>
      <c r="F13" s="10"/>
      <c r="G13" s="7">
        <f aca="true" t="shared" si="0" ref="G13:G24">F13</f>
        <v>0</v>
      </c>
      <c r="H13" s="26"/>
      <c r="I13" s="10"/>
      <c r="J13" s="7">
        <f>I13-F13</f>
        <v>0</v>
      </c>
      <c r="K13" s="26"/>
      <c r="L13" s="10"/>
      <c r="M13" s="7">
        <f aca="true" t="shared" si="1" ref="M13:M24">L13-I13</f>
        <v>0</v>
      </c>
      <c r="N13" s="26"/>
      <c r="O13" s="24"/>
      <c r="P13" s="7">
        <f aca="true" t="shared" si="2" ref="P13:P24">O13-L13</f>
        <v>0</v>
      </c>
      <c r="Q13" s="26"/>
      <c r="R13" s="7"/>
      <c r="S13" s="23">
        <f aca="true" t="shared" si="3" ref="S13:S36">G13+J13+M13+P13+R13</f>
        <v>0</v>
      </c>
      <c r="T13" s="7"/>
      <c r="U13" s="8"/>
    </row>
    <row r="14" spans="1:21" ht="15">
      <c r="A14" s="8">
        <v>3</v>
      </c>
      <c r="B14" s="8"/>
      <c r="C14" s="15"/>
      <c r="D14" s="8"/>
      <c r="E14" s="8"/>
      <c r="F14" s="11"/>
      <c r="G14" s="7">
        <f t="shared" si="0"/>
        <v>0</v>
      </c>
      <c r="H14" s="26"/>
      <c r="I14" s="11"/>
      <c r="J14" s="7">
        <f aca="true" t="shared" si="4" ref="J14:J24">I14-F14</f>
        <v>0</v>
      </c>
      <c r="K14" s="26"/>
      <c r="L14" s="11"/>
      <c r="M14" s="7">
        <f t="shared" si="1"/>
        <v>0</v>
      </c>
      <c r="N14" s="26"/>
      <c r="O14" s="24"/>
      <c r="P14" s="7">
        <f t="shared" si="2"/>
        <v>0</v>
      </c>
      <c r="Q14" s="26"/>
      <c r="R14" s="7"/>
      <c r="S14" s="23">
        <f t="shared" si="3"/>
        <v>0</v>
      </c>
      <c r="T14" s="8"/>
      <c r="U14" s="8"/>
    </row>
    <row r="15" spans="1:21" ht="15">
      <c r="A15" s="8">
        <v>4</v>
      </c>
      <c r="B15" s="8"/>
      <c r="C15" s="15"/>
      <c r="D15" s="8"/>
      <c r="E15" s="8"/>
      <c r="F15" s="11"/>
      <c r="G15" s="7">
        <f t="shared" si="0"/>
        <v>0</v>
      </c>
      <c r="H15" s="26"/>
      <c r="I15" s="11"/>
      <c r="J15" s="7">
        <f t="shared" si="4"/>
        <v>0</v>
      </c>
      <c r="K15" s="26"/>
      <c r="L15" s="11"/>
      <c r="M15" s="7">
        <f t="shared" si="1"/>
        <v>0</v>
      </c>
      <c r="N15" s="26"/>
      <c r="O15" s="24"/>
      <c r="P15" s="7">
        <f t="shared" si="2"/>
        <v>0</v>
      </c>
      <c r="Q15" s="26"/>
      <c r="R15" s="7"/>
      <c r="S15" s="23">
        <f t="shared" si="3"/>
        <v>0</v>
      </c>
      <c r="T15" s="8"/>
      <c r="U15" s="8"/>
    </row>
    <row r="16" spans="1:21" ht="15">
      <c r="A16" s="8">
        <v>5</v>
      </c>
      <c r="B16" s="8"/>
      <c r="C16" s="15"/>
      <c r="D16" s="8"/>
      <c r="E16" s="8"/>
      <c r="F16" s="11"/>
      <c r="G16" s="7">
        <f t="shared" si="0"/>
        <v>0</v>
      </c>
      <c r="H16" s="26"/>
      <c r="I16" s="11"/>
      <c r="J16" s="7">
        <f t="shared" si="4"/>
        <v>0</v>
      </c>
      <c r="K16" s="26"/>
      <c r="L16" s="11"/>
      <c r="M16" s="7">
        <f t="shared" si="1"/>
        <v>0</v>
      </c>
      <c r="N16" s="26"/>
      <c r="O16" s="24"/>
      <c r="P16" s="7">
        <f t="shared" si="2"/>
        <v>0</v>
      </c>
      <c r="Q16" s="26"/>
      <c r="R16" s="7"/>
      <c r="S16" s="23">
        <f t="shared" si="3"/>
        <v>0</v>
      </c>
      <c r="T16" s="8"/>
      <c r="U16" s="8"/>
    </row>
    <row r="17" spans="1:21" ht="15">
      <c r="A17" s="8">
        <v>6</v>
      </c>
      <c r="B17" s="8"/>
      <c r="C17" s="15"/>
      <c r="D17" s="8"/>
      <c r="E17" s="8"/>
      <c r="F17" s="11"/>
      <c r="G17" s="7">
        <f t="shared" si="0"/>
        <v>0</v>
      </c>
      <c r="H17" s="26"/>
      <c r="I17" s="11"/>
      <c r="J17" s="7">
        <f t="shared" si="4"/>
        <v>0</v>
      </c>
      <c r="K17" s="26"/>
      <c r="L17" s="11"/>
      <c r="M17" s="7">
        <f t="shared" si="1"/>
        <v>0</v>
      </c>
      <c r="N17" s="26"/>
      <c r="O17" s="24"/>
      <c r="P17" s="7">
        <f t="shared" si="2"/>
        <v>0</v>
      </c>
      <c r="Q17" s="26"/>
      <c r="R17" s="7"/>
      <c r="S17" s="23">
        <f t="shared" si="3"/>
        <v>0</v>
      </c>
      <c r="T17" s="8"/>
      <c r="U17" s="8"/>
    </row>
    <row r="18" spans="1:21" ht="15">
      <c r="A18" s="9">
        <v>7</v>
      </c>
      <c r="B18" s="9"/>
      <c r="C18" s="16"/>
      <c r="D18" s="9"/>
      <c r="E18" s="9"/>
      <c r="F18" s="11"/>
      <c r="G18" s="7">
        <f t="shared" si="0"/>
        <v>0</v>
      </c>
      <c r="H18" s="26"/>
      <c r="I18" s="11"/>
      <c r="J18" s="7">
        <f t="shared" si="4"/>
        <v>0</v>
      </c>
      <c r="K18" s="26"/>
      <c r="L18" s="11"/>
      <c r="M18" s="7">
        <f t="shared" si="1"/>
        <v>0</v>
      </c>
      <c r="N18" s="26"/>
      <c r="O18" s="24"/>
      <c r="P18" s="7">
        <f t="shared" si="2"/>
        <v>0</v>
      </c>
      <c r="Q18" s="26"/>
      <c r="R18" s="7"/>
      <c r="S18" s="23">
        <f t="shared" si="3"/>
        <v>0</v>
      </c>
      <c r="T18" s="9"/>
      <c r="U18" s="9"/>
    </row>
    <row r="19" spans="1:21" ht="15">
      <c r="A19" s="9">
        <v>8</v>
      </c>
      <c r="B19" s="9"/>
      <c r="C19" s="16"/>
      <c r="D19" s="9"/>
      <c r="E19" s="9"/>
      <c r="F19" s="11"/>
      <c r="G19" s="7">
        <f t="shared" si="0"/>
        <v>0</v>
      </c>
      <c r="H19" s="26"/>
      <c r="I19" s="11"/>
      <c r="J19" s="7">
        <f t="shared" si="4"/>
        <v>0</v>
      </c>
      <c r="K19" s="26"/>
      <c r="L19" s="11"/>
      <c r="M19" s="7">
        <f t="shared" si="1"/>
        <v>0</v>
      </c>
      <c r="N19" s="26"/>
      <c r="O19" s="24"/>
      <c r="P19" s="7">
        <f t="shared" si="2"/>
        <v>0</v>
      </c>
      <c r="Q19" s="26"/>
      <c r="R19" s="7"/>
      <c r="S19" s="23">
        <f t="shared" si="3"/>
        <v>0</v>
      </c>
      <c r="T19" s="9"/>
      <c r="U19" s="9"/>
    </row>
    <row r="20" spans="1:21" ht="15">
      <c r="A20" s="9">
        <v>9</v>
      </c>
      <c r="B20" s="9"/>
      <c r="C20" s="16"/>
      <c r="D20" s="9"/>
      <c r="E20" s="9"/>
      <c r="F20" s="11"/>
      <c r="G20" s="7">
        <f t="shared" si="0"/>
        <v>0</v>
      </c>
      <c r="H20" s="26"/>
      <c r="I20" s="11"/>
      <c r="J20" s="7">
        <f t="shared" si="4"/>
        <v>0</v>
      </c>
      <c r="K20" s="26"/>
      <c r="L20" s="11"/>
      <c r="M20" s="7">
        <f t="shared" si="1"/>
        <v>0</v>
      </c>
      <c r="N20" s="26"/>
      <c r="O20" s="24"/>
      <c r="P20" s="7">
        <f t="shared" si="2"/>
        <v>0</v>
      </c>
      <c r="Q20" s="26"/>
      <c r="R20" s="7"/>
      <c r="S20" s="23">
        <f t="shared" si="3"/>
        <v>0</v>
      </c>
      <c r="T20" s="9"/>
      <c r="U20" s="9"/>
    </row>
    <row r="21" spans="1:21" ht="15">
      <c r="A21" s="9">
        <v>10</v>
      </c>
      <c r="B21" s="9"/>
      <c r="C21" s="16"/>
      <c r="D21" s="9"/>
      <c r="E21" s="9"/>
      <c r="F21" s="11"/>
      <c r="G21" s="7">
        <f t="shared" si="0"/>
        <v>0</v>
      </c>
      <c r="H21" s="26"/>
      <c r="I21" s="11"/>
      <c r="J21" s="7">
        <f t="shared" si="4"/>
        <v>0</v>
      </c>
      <c r="K21" s="26"/>
      <c r="L21" s="11"/>
      <c r="M21" s="7">
        <f t="shared" si="1"/>
        <v>0</v>
      </c>
      <c r="N21" s="26"/>
      <c r="O21" s="24"/>
      <c r="P21" s="7">
        <f t="shared" si="2"/>
        <v>0</v>
      </c>
      <c r="Q21" s="26"/>
      <c r="R21" s="7"/>
      <c r="S21" s="23">
        <f t="shared" si="3"/>
        <v>0</v>
      </c>
      <c r="T21" s="9"/>
      <c r="U21" s="9"/>
    </row>
    <row r="22" spans="1:21" ht="15">
      <c r="A22" s="9">
        <v>11</v>
      </c>
      <c r="B22" s="9"/>
      <c r="C22" s="16"/>
      <c r="D22" s="9"/>
      <c r="E22" s="9"/>
      <c r="F22" s="11"/>
      <c r="G22" s="7">
        <f t="shared" si="0"/>
        <v>0</v>
      </c>
      <c r="H22" s="26"/>
      <c r="I22" s="11"/>
      <c r="J22" s="7">
        <f t="shared" si="4"/>
        <v>0</v>
      </c>
      <c r="K22" s="26"/>
      <c r="L22" s="11"/>
      <c r="M22" s="7">
        <f t="shared" si="1"/>
        <v>0</v>
      </c>
      <c r="N22" s="26"/>
      <c r="O22" s="24"/>
      <c r="P22" s="7">
        <f t="shared" si="2"/>
        <v>0</v>
      </c>
      <c r="Q22" s="26"/>
      <c r="R22" s="7"/>
      <c r="S22" s="23">
        <f t="shared" si="3"/>
        <v>0</v>
      </c>
      <c r="T22" s="9"/>
      <c r="U22" s="9"/>
    </row>
    <row r="23" spans="1:21" ht="15">
      <c r="A23" s="9">
        <v>12</v>
      </c>
      <c r="B23" s="9"/>
      <c r="C23" s="16"/>
      <c r="D23" s="9"/>
      <c r="E23" s="9"/>
      <c r="F23" s="11"/>
      <c r="G23" s="7">
        <f t="shared" si="0"/>
        <v>0</v>
      </c>
      <c r="H23" s="26"/>
      <c r="I23" s="11"/>
      <c r="J23" s="7">
        <f t="shared" si="4"/>
        <v>0</v>
      </c>
      <c r="K23" s="26"/>
      <c r="L23" s="11"/>
      <c r="M23" s="7">
        <f t="shared" si="1"/>
        <v>0</v>
      </c>
      <c r="N23" s="26"/>
      <c r="O23" s="24"/>
      <c r="P23" s="7">
        <f t="shared" si="2"/>
        <v>0</v>
      </c>
      <c r="Q23" s="26"/>
      <c r="R23" s="7"/>
      <c r="S23" s="23">
        <f t="shared" si="3"/>
        <v>0</v>
      </c>
      <c r="T23" s="9"/>
      <c r="U23" s="9"/>
    </row>
    <row r="24" spans="1:21" ht="15">
      <c r="A24" s="9">
        <v>13</v>
      </c>
      <c r="B24" s="9"/>
      <c r="C24" s="16"/>
      <c r="D24" s="9"/>
      <c r="E24" s="9"/>
      <c r="F24" s="11"/>
      <c r="G24" s="7">
        <f t="shared" si="0"/>
        <v>0</v>
      </c>
      <c r="H24" s="26"/>
      <c r="I24" s="11"/>
      <c r="J24" s="7">
        <f t="shared" si="4"/>
        <v>0</v>
      </c>
      <c r="K24" s="26"/>
      <c r="L24" s="11"/>
      <c r="M24" s="7">
        <f t="shared" si="1"/>
        <v>0</v>
      </c>
      <c r="N24" s="26"/>
      <c r="O24" s="24"/>
      <c r="P24" s="7">
        <f t="shared" si="2"/>
        <v>0</v>
      </c>
      <c r="Q24" s="26"/>
      <c r="R24" s="7"/>
      <c r="S24" s="23">
        <f t="shared" si="3"/>
        <v>0</v>
      </c>
      <c r="T24" s="9"/>
      <c r="U24" s="9"/>
    </row>
    <row r="25" spans="1:21" ht="15">
      <c r="A25" s="8">
        <v>14</v>
      </c>
      <c r="B25" s="8"/>
      <c r="C25" s="15"/>
      <c r="D25" s="8"/>
      <c r="E25" s="8"/>
      <c r="F25" s="10"/>
      <c r="G25" s="7">
        <f aca="true" t="shared" si="5" ref="G25:G36">F25</f>
        <v>0</v>
      </c>
      <c r="H25" s="26"/>
      <c r="I25" s="10"/>
      <c r="J25" s="7">
        <f>I25-F25</f>
        <v>0</v>
      </c>
      <c r="K25" s="26"/>
      <c r="L25" s="10"/>
      <c r="M25" s="7">
        <f aca="true" t="shared" si="6" ref="M25:M36">L25-I25</f>
        <v>0</v>
      </c>
      <c r="N25" s="26"/>
      <c r="O25" s="24"/>
      <c r="P25" s="7">
        <f aca="true" t="shared" si="7" ref="P25:P36">O25-L25</f>
        <v>0</v>
      </c>
      <c r="Q25" s="26"/>
      <c r="R25" s="7"/>
      <c r="S25" s="23">
        <f t="shared" si="3"/>
        <v>0</v>
      </c>
      <c r="T25" s="7"/>
      <c r="U25" s="8"/>
    </row>
    <row r="26" spans="1:21" ht="15">
      <c r="A26" s="8">
        <v>15</v>
      </c>
      <c r="B26" s="8"/>
      <c r="C26" s="15"/>
      <c r="D26" s="8"/>
      <c r="E26" s="8"/>
      <c r="F26" s="11"/>
      <c r="G26" s="7">
        <f t="shared" si="5"/>
        <v>0</v>
      </c>
      <c r="H26" s="26"/>
      <c r="I26" s="11"/>
      <c r="J26" s="7">
        <f aca="true" t="shared" si="8" ref="J26:J36">I26-F26</f>
        <v>0</v>
      </c>
      <c r="K26" s="26"/>
      <c r="L26" s="11"/>
      <c r="M26" s="7">
        <f t="shared" si="6"/>
        <v>0</v>
      </c>
      <c r="N26" s="26"/>
      <c r="O26" s="24"/>
      <c r="P26" s="7">
        <f t="shared" si="7"/>
        <v>0</v>
      </c>
      <c r="Q26" s="26"/>
      <c r="R26" s="7"/>
      <c r="S26" s="23">
        <f t="shared" si="3"/>
        <v>0</v>
      </c>
      <c r="T26" s="8"/>
      <c r="U26" s="8"/>
    </row>
    <row r="27" spans="1:21" ht="15">
      <c r="A27" s="8">
        <v>16</v>
      </c>
      <c r="B27" s="8"/>
      <c r="C27" s="15"/>
      <c r="D27" s="8"/>
      <c r="E27" s="8"/>
      <c r="F27" s="11"/>
      <c r="G27" s="7">
        <f t="shared" si="5"/>
        <v>0</v>
      </c>
      <c r="H27" s="26"/>
      <c r="I27" s="11"/>
      <c r="J27" s="7">
        <f t="shared" si="8"/>
        <v>0</v>
      </c>
      <c r="K27" s="26"/>
      <c r="L27" s="11"/>
      <c r="M27" s="7">
        <f t="shared" si="6"/>
        <v>0</v>
      </c>
      <c r="N27" s="26"/>
      <c r="O27" s="24"/>
      <c r="P27" s="7">
        <f t="shared" si="7"/>
        <v>0</v>
      </c>
      <c r="Q27" s="26"/>
      <c r="R27" s="7"/>
      <c r="S27" s="23">
        <f t="shared" si="3"/>
        <v>0</v>
      </c>
      <c r="T27" s="8"/>
      <c r="U27" s="8"/>
    </row>
    <row r="28" spans="1:21" ht="15">
      <c r="A28" s="8">
        <v>17</v>
      </c>
      <c r="B28" s="8"/>
      <c r="C28" s="15"/>
      <c r="D28" s="8"/>
      <c r="E28" s="8"/>
      <c r="F28" s="11"/>
      <c r="G28" s="7">
        <f t="shared" si="5"/>
        <v>0</v>
      </c>
      <c r="H28" s="26"/>
      <c r="I28" s="11"/>
      <c r="J28" s="7">
        <f t="shared" si="8"/>
        <v>0</v>
      </c>
      <c r="K28" s="26"/>
      <c r="L28" s="11"/>
      <c r="M28" s="7">
        <f t="shared" si="6"/>
        <v>0</v>
      </c>
      <c r="N28" s="26"/>
      <c r="O28" s="24"/>
      <c r="P28" s="7">
        <f t="shared" si="7"/>
        <v>0</v>
      </c>
      <c r="Q28" s="26"/>
      <c r="R28" s="7"/>
      <c r="S28" s="23">
        <f t="shared" si="3"/>
        <v>0</v>
      </c>
      <c r="T28" s="8"/>
      <c r="U28" s="8"/>
    </row>
    <row r="29" spans="1:21" ht="15">
      <c r="A29" s="8">
        <v>18</v>
      </c>
      <c r="B29" s="8"/>
      <c r="C29" s="15"/>
      <c r="D29" s="8"/>
      <c r="E29" s="8"/>
      <c r="F29" s="11"/>
      <c r="G29" s="7">
        <f t="shared" si="5"/>
        <v>0</v>
      </c>
      <c r="H29" s="26"/>
      <c r="I29" s="11"/>
      <c r="J29" s="7">
        <f t="shared" si="8"/>
        <v>0</v>
      </c>
      <c r="K29" s="26"/>
      <c r="L29" s="11"/>
      <c r="M29" s="7">
        <f t="shared" si="6"/>
        <v>0</v>
      </c>
      <c r="N29" s="26"/>
      <c r="O29" s="24"/>
      <c r="P29" s="7">
        <f t="shared" si="7"/>
        <v>0</v>
      </c>
      <c r="Q29" s="26"/>
      <c r="R29" s="7"/>
      <c r="S29" s="23">
        <f t="shared" si="3"/>
        <v>0</v>
      </c>
      <c r="T29" s="8"/>
      <c r="U29" s="8"/>
    </row>
    <row r="30" spans="1:21" ht="15">
      <c r="A30" s="9">
        <v>19</v>
      </c>
      <c r="B30" s="9"/>
      <c r="C30" s="16"/>
      <c r="D30" s="9"/>
      <c r="E30" s="9"/>
      <c r="F30" s="11"/>
      <c r="G30" s="7">
        <f t="shared" si="5"/>
        <v>0</v>
      </c>
      <c r="H30" s="26"/>
      <c r="I30" s="11"/>
      <c r="J30" s="7">
        <f t="shared" si="8"/>
        <v>0</v>
      </c>
      <c r="K30" s="26"/>
      <c r="L30" s="11"/>
      <c r="M30" s="7">
        <f t="shared" si="6"/>
        <v>0</v>
      </c>
      <c r="N30" s="26"/>
      <c r="O30" s="24"/>
      <c r="P30" s="7">
        <f t="shared" si="7"/>
        <v>0</v>
      </c>
      <c r="Q30" s="26"/>
      <c r="R30" s="7"/>
      <c r="S30" s="23">
        <f t="shared" si="3"/>
        <v>0</v>
      </c>
      <c r="T30" s="9"/>
      <c r="U30" s="9"/>
    </row>
    <row r="31" spans="1:21" ht="15">
      <c r="A31" s="9">
        <v>20</v>
      </c>
      <c r="B31" s="9"/>
      <c r="C31" s="16"/>
      <c r="D31" s="9"/>
      <c r="E31" s="9"/>
      <c r="F31" s="11"/>
      <c r="G31" s="7">
        <f t="shared" si="5"/>
        <v>0</v>
      </c>
      <c r="H31" s="26"/>
      <c r="I31" s="11"/>
      <c r="J31" s="7">
        <f t="shared" si="8"/>
        <v>0</v>
      </c>
      <c r="K31" s="26"/>
      <c r="L31" s="11"/>
      <c r="M31" s="7">
        <f t="shared" si="6"/>
        <v>0</v>
      </c>
      <c r="N31" s="26"/>
      <c r="O31" s="24"/>
      <c r="P31" s="7">
        <f t="shared" si="7"/>
        <v>0</v>
      </c>
      <c r="Q31" s="26"/>
      <c r="R31" s="7"/>
      <c r="S31" s="23">
        <f t="shared" si="3"/>
        <v>0</v>
      </c>
      <c r="T31" s="9"/>
      <c r="U31" s="9"/>
    </row>
    <row r="32" spans="1:21" ht="15">
      <c r="A32" s="9">
        <v>21</v>
      </c>
      <c r="B32" s="9"/>
      <c r="C32" s="16"/>
      <c r="D32" s="9"/>
      <c r="E32" s="9"/>
      <c r="F32" s="11"/>
      <c r="G32" s="7">
        <f t="shared" si="5"/>
        <v>0</v>
      </c>
      <c r="H32" s="26"/>
      <c r="I32" s="11"/>
      <c r="J32" s="7">
        <f t="shared" si="8"/>
        <v>0</v>
      </c>
      <c r="K32" s="26"/>
      <c r="L32" s="11"/>
      <c r="M32" s="7">
        <f t="shared" si="6"/>
        <v>0</v>
      </c>
      <c r="N32" s="26"/>
      <c r="O32" s="24"/>
      <c r="P32" s="7">
        <f t="shared" si="7"/>
        <v>0</v>
      </c>
      <c r="Q32" s="26"/>
      <c r="R32" s="7"/>
      <c r="S32" s="23">
        <f t="shared" si="3"/>
        <v>0</v>
      </c>
      <c r="T32" s="9"/>
      <c r="U32" s="9"/>
    </row>
    <row r="33" spans="1:21" ht="15">
      <c r="A33" s="9">
        <v>22</v>
      </c>
      <c r="B33" s="9"/>
      <c r="C33" s="16"/>
      <c r="D33" s="9"/>
      <c r="E33" s="9"/>
      <c r="F33" s="11"/>
      <c r="G33" s="7">
        <f t="shared" si="5"/>
        <v>0</v>
      </c>
      <c r="H33" s="26"/>
      <c r="I33" s="11"/>
      <c r="J33" s="7">
        <f t="shared" si="8"/>
        <v>0</v>
      </c>
      <c r="K33" s="26"/>
      <c r="L33" s="11"/>
      <c r="M33" s="7">
        <f t="shared" si="6"/>
        <v>0</v>
      </c>
      <c r="N33" s="26"/>
      <c r="O33" s="24"/>
      <c r="P33" s="7">
        <f t="shared" si="7"/>
        <v>0</v>
      </c>
      <c r="Q33" s="26"/>
      <c r="R33" s="7"/>
      <c r="S33" s="23">
        <f t="shared" si="3"/>
        <v>0</v>
      </c>
      <c r="T33" s="9"/>
      <c r="U33" s="9"/>
    </row>
    <row r="34" spans="1:21" ht="15">
      <c r="A34" s="9">
        <v>23</v>
      </c>
      <c r="B34" s="9"/>
      <c r="C34" s="16"/>
      <c r="D34" s="9"/>
      <c r="E34" s="9"/>
      <c r="F34" s="11"/>
      <c r="G34" s="7">
        <f t="shared" si="5"/>
        <v>0</v>
      </c>
      <c r="H34" s="26"/>
      <c r="I34" s="11"/>
      <c r="J34" s="7">
        <f t="shared" si="8"/>
        <v>0</v>
      </c>
      <c r="K34" s="26"/>
      <c r="L34" s="11"/>
      <c r="M34" s="7">
        <f t="shared" si="6"/>
        <v>0</v>
      </c>
      <c r="N34" s="26"/>
      <c r="O34" s="24"/>
      <c r="P34" s="7">
        <f t="shared" si="7"/>
        <v>0</v>
      </c>
      <c r="Q34" s="26"/>
      <c r="R34" s="7"/>
      <c r="S34" s="23">
        <f t="shared" si="3"/>
        <v>0</v>
      </c>
      <c r="T34" s="9"/>
      <c r="U34" s="9"/>
    </row>
    <row r="35" spans="1:21" ht="15">
      <c r="A35" s="9">
        <v>24</v>
      </c>
      <c r="B35" s="9"/>
      <c r="C35" s="16"/>
      <c r="D35" s="9"/>
      <c r="E35" s="9"/>
      <c r="F35" s="11"/>
      <c r="G35" s="7">
        <f t="shared" si="5"/>
        <v>0</v>
      </c>
      <c r="H35" s="26"/>
      <c r="I35" s="11"/>
      <c r="J35" s="7">
        <f t="shared" si="8"/>
        <v>0</v>
      </c>
      <c r="K35" s="26"/>
      <c r="L35" s="11"/>
      <c r="M35" s="7">
        <f t="shared" si="6"/>
        <v>0</v>
      </c>
      <c r="N35" s="26"/>
      <c r="O35" s="24"/>
      <c r="P35" s="7">
        <f t="shared" si="7"/>
        <v>0</v>
      </c>
      <c r="Q35" s="26"/>
      <c r="R35" s="7"/>
      <c r="S35" s="23">
        <f t="shared" si="3"/>
        <v>0</v>
      </c>
      <c r="T35" s="9"/>
      <c r="U35" s="9"/>
    </row>
    <row r="36" spans="1:21" ht="15">
      <c r="A36" s="9">
        <v>25</v>
      </c>
      <c r="B36" s="9"/>
      <c r="C36" s="16"/>
      <c r="D36" s="9"/>
      <c r="E36" s="9"/>
      <c r="F36" s="11"/>
      <c r="G36" s="7">
        <f t="shared" si="5"/>
        <v>0</v>
      </c>
      <c r="H36" s="26"/>
      <c r="I36" s="11"/>
      <c r="J36" s="7">
        <f t="shared" si="8"/>
        <v>0</v>
      </c>
      <c r="K36" s="26"/>
      <c r="L36" s="11"/>
      <c r="M36" s="7">
        <f t="shared" si="6"/>
        <v>0</v>
      </c>
      <c r="N36" s="26"/>
      <c r="O36" s="24"/>
      <c r="P36" s="7">
        <f t="shared" si="7"/>
        <v>0</v>
      </c>
      <c r="Q36" s="26"/>
      <c r="R36" s="7"/>
      <c r="S36" s="23">
        <f t="shared" si="3"/>
        <v>0</v>
      </c>
      <c r="T36" s="9"/>
      <c r="U36" s="9"/>
    </row>
    <row r="38" spans="2:6" ht="15">
      <c r="B38" s="55" t="s">
        <v>9</v>
      </c>
      <c r="C38" s="55"/>
      <c r="D38" s="2"/>
      <c r="E38" s="2"/>
      <c r="F38" s="5"/>
    </row>
    <row r="39" spans="2:6" ht="15">
      <c r="B39" s="2"/>
      <c r="C39" s="2"/>
      <c r="D39" s="2"/>
      <c r="E39" s="2"/>
      <c r="F39" s="5"/>
    </row>
    <row r="40" spans="2:6" ht="15">
      <c r="B40" s="55" t="s">
        <v>10</v>
      </c>
      <c r="C40" s="55"/>
      <c r="D40" s="2"/>
      <c r="E40" s="2"/>
      <c r="F40" s="5"/>
    </row>
  </sheetData>
  <sheetProtection/>
  <mergeCells count="8">
    <mergeCell ref="B40:C40"/>
    <mergeCell ref="B38:C38"/>
    <mergeCell ref="A1:P1"/>
    <mergeCell ref="A2:C2"/>
    <mergeCell ref="N2:P2"/>
    <mergeCell ref="A3:P3"/>
    <mergeCell ref="A4:P4"/>
    <mergeCell ref="A9:P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U77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2.57421875" style="0" customWidth="1"/>
    <col min="4" max="4" width="7.28125" style="3" customWidth="1"/>
    <col min="5" max="5" width="16.8515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1.00390625" style="0" customWidth="1"/>
    <col min="21" max="21" width="9.710937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28</v>
      </c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156</v>
      </c>
      <c r="C12" s="15" t="s">
        <v>98</v>
      </c>
      <c r="D12" s="8">
        <v>2002</v>
      </c>
      <c r="E12" s="15" t="s">
        <v>96</v>
      </c>
      <c r="F12" s="10">
        <v>0.002835648148148148</v>
      </c>
      <c r="G12" s="7">
        <f>F12</f>
        <v>0.002835648148148148</v>
      </c>
      <c r="H12" s="26">
        <f>RANK(G12,G$12:G$16,1)</f>
        <v>1</v>
      </c>
      <c r="I12" s="10">
        <v>0.0033703703703703704</v>
      </c>
      <c r="J12" s="7">
        <f>I12-F12</f>
        <v>0.0005347222222222225</v>
      </c>
      <c r="K12" s="26">
        <f>RANK(J12,J$12:J$16,1)</f>
        <v>1</v>
      </c>
      <c r="L12" s="10">
        <v>0.01410763888888889</v>
      </c>
      <c r="M12" s="7">
        <f>L12-I12</f>
        <v>0.01073726851851852</v>
      </c>
      <c r="N12" s="26">
        <f>RANK(M12,M$12:M$16,1)</f>
        <v>3</v>
      </c>
      <c r="O12" s="24">
        <v>0.019675925925925927</v>
      </c>
      <c r="P12" s="7">
        <f>O12-L12</f>
        <v>0.0055682870370370365</v>
      </c>
      <c r="Q12" s="26">
        <f>RANK(P12,P$12:P$16,1)</f>
        <v>1</v>
      </c>
      <c r="R12" s="7"/>
      <c r="S12" s="23">
        <f>G12+J12+M12+P12+R12</f>
        <v>0.019675925925925927</v>
      </c>
      <c r="T12" s="7">
        <v>0</v>
      </c>
      <c r="U12" s="31">
        <f>RANK(S12,S$12:S$16,1)</f>
        <v>1</v>
      </c>
    </row>
    <row r="13" spans="1:21" ht="15">
      <c r="A13" s="8">
        <v>2</v>
      </c>
      <c r="B13" s="8">
        <v>155</v>
      </c>
      <c r="C13" s="15" t="s">
        <v>95</v>
      </c>
      <c r="D13" s="8">
        <v>2003</v>
      </c>
      <c r="E13" s="15" t="s">
        <v>96</v>
      </c>
      <c r="F13" s="10">
        <v>0.0030555555555555557</v>
      </c>
      <c r="G13" s="7">
        <f>F13</f>
        <v>0.0030555555555555557</v>
      </c>
      <c r="H13" s="26">
        <f>RANK(G13,G$12:G$16,1)</f>
        <v>3</v>
      </c>
      <c r="I13" s="10">
        <v>0.00384837962962963</v>
      </c>
      <c r="J13" s="7">
        <f>I13-F13</f>
        <v>0.0007928240740740743</v>
      </c>
      <c r="K13" s="26">
        <f>RANK(J13,J$12:J$16,1)</f>
        <v>2</v>
      </c>
      <c r="L13" s="10">
        <v>0.013814814814814814</v>
      </c>
      <c r="M13" s="7">
        <f>L13-I13</f>
        <v>0.009966435185185184</v>
      </c>
      <c r="N13" s="26">
        <f>RANK(M13,M$12:M$16,1)</f>
        <v>1</v>
      </c>
      <c r="O13" s="24">
        <v>0.01982638888888889</v>
      </c>
      <c r="P13" s="7">
        <f>O13-L13</f>
        <v>0.006011574074074075</v>
      </c>
      <c r="Q13" s="26">
        <f>RANK(P13,P$12:P$16,1)</f>
        <v>2</v>
      </c>
      <c r="R13" s="7"/>
      <c r="S13" s="23">
        <f>G13+J13+M13+P13+R13</f>
        <v>0.01982638888888889</v>
      </c>
      <c r="T13" s="7">
        <f>S13-S$12</f>
        <v>0.00015046296296296335</v>
      </c>
      <c r="U13" s="31">
        <f>RANK(S13,S$12:S$16,1)</f>
        <v>2</v>
      </c>
    </row>
    <row r="14" spans="1:21" ht="15">
      <c r="A14" s="8">
        <v>3</v>
      </c>
      <c r="B14" s="8">
        <v>154</v>
      </c>
      <c r="C14" s="15" t="s">
        <v>97</v>
      </c>
      <c r="D14" s="8">
        <v>2003</v>
      </c>
      <c r="E14" s="15" t="s">
        <v>96</v>
      </c>
      <c r="F14" s="10">
        <v>0.002997685185185185</v>
      </c>
      <c r="G14" s="7">
        <f>F14</f>
        <v>0.002997685185185185</v>
      </c>
      <c r="H14" s="26">
        <f>RANK(G14,G$12:G$16,1)</f>
        <v>2</v>
      </c>
      <c r="I14" s="10">
        <v>0.003953703703703703</v>
      </c>
      <c r="J14" s="7">
        <f>I14-F14</f>
        <v>0.0009560185185185184</v>
      </c>
      <c r="K14" s="26">
        <f>RANK(J14,J$12:J$16,1)</f>
        <v>3</v>
      </c>
      <c r="L14" s="10">
        <v>0.014413194444444444</v>
      </c>
      <c r="M14" s="7">
        <f>L14-I14</f>
        <v>0.010459490740740741</v>
      </c>
      <c r="N14" s="26">
        <f>RANK(M14,M$12:M$16,1)</f>
        <v>2</v>
      </c>
      <c r="O14" s="24">
        <v>0.021099537037037038</v>
      </c>
      <c r="P14" s="7">
        <f>O14-L14</f>
        <v>0.006686342592592594</v>
      </c>
      <c r="Q14" s="26">
        <f>RANK(P14,P$12:P$16,1)</f>
        <v>3</v>
      </c>
      <c r="R14" s="7"/>
      <c r="S14" s="23">
        <f>G14+J14+M14+P14+R14</f>
        <v>0.021099537037037038</v>
      </c>
      <c r="T14" s="7">
        <f>S14-S$12</f>
        <v>0.0014236111111111116</v>
      </c>
      <c r="U14" s="31">
        <f>RANK(S14,S$12:S$16,1)</f>
        <v>3</v>
      </c>
    </row>
    <row r="15" spans="1:21" ht="15">
      <c r="A15" s="8">
        <v>4</v>
      </c>
      <c r="B15" s="8">
        <v>159</v>
      </c>
      <c r="C15" s="15" t="s">
        <v>99</v>
      </c>
      <c r="D15" s="8">
        <v>2002</v>
      </c>
      <c r="E15" s="15" t="s">
        <v>18</v>
      </c>
      <c r="F15" s="10">
        <v>0.00636574074074074</v>
      </c>
      <c r="G15" s="7">
        <f>F15</f>
        <v>0.00636574074074074</v>
      </c>
      <c r="H15" s="26">
        <f>RANK(G15,G$12:G$16,1)</f>
        <v>5</v>
      </c>
      <c r="I15" s="10">
        <v>0.007577546296296297</v>
      </c>
      <c r="J15" s="7">
        <f>I15-F15</f>
        <v>0.0012118055555555562</v>
      </c>
      <c r="K15" s="26">
        <f>RANK(J15,J$12:J$16,1)</f>
        <v>4</v>
      </c>
      <c r="L15" s="10">
        <v>0.018619212962962962</v>
      </c>
      <c r="M15" s="7">
        <f>L15-I15</f>
        <v>0.011041666666666665</v>
      </c>
      <c r="N15" s="26">
        <f>RANK(M15,M$12:M$16,1)</f>
        <v>4</v>
      </c>
      <c r="O15" s="24">
        <v>0.02533564814814815</v>
      </c>
      <c r="P15" s="7">
        <f>O15-L15</f>
        <v>0.006716435185185186</v>
      </c>
      <c r="Q15" s="26">
        <f>RANK(P15,P$12:P$16,1)</f>
        <v>4</v>
      </c>
      <c r="R15" s="7"/>
      <c r="S15" s="23">
        <f>G15+J15+M15+P15+R15</f>
        <v>0.02533564814814815</v>
      </c>
      <c r="T15" s="7">
        <f>S15-S$12</f>
        <v>0.005659722222222222</v>
      </c>
      <c r="U15" s="31">
        <f>RANK(S15,S$12:S$16,1)</f>
        <v>4</v>
      </c>
    </row>
    <row r="16" spans="1:21" ht="15">
      <c r="A16" s="8">
        <v>5</v>
      </c>
      <c r="B16" s="8">
        <v>147</v>
      </c>
      <c r="C16" s="15" t="s">
        <v>100</v>
      </c>
      <c r="D16" s="8">
        <v>2002</v>
      </c>
      <c r="E16" s="15" t="s">
        <v>18</v>
      </c>
      <c r="F16" s="10">
        <v>0.0060416666666666665</v>
      </c>
      <c r="G16" s="7">
        <f>F16</f>
        <v>0.0060416666666666665</v>
      </c>
      <c r="H16" s="26">
        <f>RANK(G16,G$12:G$16,1)</f>
        <v>4</v>
      </c>
      <c r="I16" s="10">
        <v>0.007587962962962962</v>
      </c>
      <c r="J16" s="7">
        <f>I16-F16</f>
        <v>0.0015462962962962956</v>
      </c>
      <c r="K16" s="26">
        <f>RANK(J16,J$12:J$16,1)</f>
        <v>5</v>
      </c>
      <c r="L16" s="10">
        <v>0.01995833333333333</v>
      </c>
      <c r="M16" s="7">
        <f>L16-I16</f>
        <v>0.012370370370370368</v>
      </c>
      <c r="N16" s="26">
        <f>RANK(M16,M$12:M$16,1)</f>
        <v>5</v>
      </c>
      <c r="O16" s="24">
        <v>0.026990740740740742</v>
      </c>
      <c r="P16" s="7">
        <f>O16-L16</f>
        <v>0.007032407407407411</v>
      </c>
      <c r="Q16" s="26">
        <f>RANK(P16,P$12:P$16,1)</f>
        <v>5</v>
      </c>
      <c r="R16" s="7"/>
      <c r="S16" s="23">
        <f>G16+J16+M16+P16+R16</f>
        <v>0.026990740740740742</v>
      </c>
      <c r="T16" s="7">
        <f>S16-S$12</f>
        <v>0.007314814814814816</v>
      </c>
      <c r="U16" s="31">
        <f>RANK(S16,S$12:S$16,1)</f>
        <v>5</v>
      </c>
    </row>
    <row r="17" spans="1:21" ht="15">
      <c r="A17" s="32"/>
      <c r="B17" s="32"/>
      <c r="C17" s="33"/>
      <c r="D17" s="32"/>
      <c r="E17" s="33"/>
      <c r="F17" s="34"/>
      <c r="G17" s="22"/>
      <c r="H17" s="27"/>
      <c r="I17" s="34"/>
      <c r="J17" s="22"/>
      <c r="K17" s="27"/>
      <c r="L17" s="34"/>
      <c r="M17" s="22"/>
      <c r="N17" s="27"/>
      <c r="O17" s="35"/>
      <c r="P17" s="22"/>
      <c r="Q17" s="32"/>
      <c r="R17" s="32"/>
      <c r="S17" s="33"/>
      <c r="T17" s="33"/>
      <c r="U17" s="33"/>
    </row>
    <row r="18" spans="1:16" ht="15">
      <c r="A18" s="54" t="s">
        <v>48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3" ht="14.25" customHeight="1">
      <c r="A19" t="s">
        <v>11</v>
      </c>
      <c r="C19" t="s">
        <v>28</v>
      </c>
    </row>
    <row r="20" spans="1:21" ht="15">
      <c r="A20" s="12" t="s">
        <v>27</v>
      </c>
      <c r="B20" s="12" t="s">
        <v>4</v>
      </c>
      <c r="C20" s="12" t="s">
        <v>1</v>
      </c>
      <c r="D20" s="12" t="s">
        <v>5</v>
      </c>
      <c r="E20" s="12" t="s">
        <v>14</v>
      </c>
      <c r="F20" s="13" t="s">
        <v>15</v>
      </c>
      <c r="G20" s="14" t="s">
        <v>6</v>
      </c>
      <c r="H20" s="18" t="s">
        <v>2</v>
      </c>
      <c r="I20" s="13" t="s">
        <v>16</v>
      </c>
      <c r="J20" s="12" t="s">
        <v>24</v>
      </c>
      <c r="K20" s="18" t="s">
        <v>2</v>
      </c>
      <c r="L20" s="13" t="s">
        <v>17</v>
      </c>
      <c r="M20" s="12" t="s">
        <v>3</v>
      </c>
      <c r="N20" s="18" t="s">
        <v>2</v>
      </c>
      <c r="O20" s="13" t="s">
        <v>25</v>
      </c>
      <c r="P20" s="12" t="s">
        <v>26</v>
      </c>
      <c r="Q20" s="18" t="s">
        <v>2</v>
      </c>
      <c r="R20" s="28" t="s">
        <v>41</v>
      </c>
      <c r="S20" s="12" t="s">
        <v>7</v>
      </c>
      <c r="T20" s="12" t="s">
        <v>8</v>
      </c>
      <c r="U20" s="18" t="s">
        <v>0</v>
      </c>
    </row>
    <row r="21" spans="1:21" ht="15">
      <c r="A21" s="8">
        <v>1</v>
      </c>
      <c r="B21" s="8">
        <v>158</v>
      </c>
      <c r="C21" s="15" t="s">
        <v>101</v>
      </c>
      <c r="D21" s="8">
        <v>2001</v>
      </c>
      <c r="E21" s="15" t="s">
        <v>96</v>
      </c>
      <c r="F21" s="10">
        <v>0.002685185185185185</v>
      </c>
      <c r="G21" s="7">
        <f>F21</f>
        <v>0.002685185185185185</v>
      </c>
      <c r="H21" s="26">
        <f>RANK(G21,G$21:G$21,1)</f>
        <v>1</v>
      </c>
      <c r="I21" s="10">
        <v>0.003363425925925926</v>
      </c>
      <c r="J21" s="7">
        <f>I21-F21</f>
        <v>0.000678240740740741</v>
      </c>
      <c r="K21" s="26">
        <f>RANK(J21,J$21:J$21,1)</f>
        <v>1</v>
      </c>
      <c r="L21" s="10">
        <v>0.01384375</v>
      </c>
      <c r="M21" s="7">
        <f>L21-I21</f>
        <v>0.010480324074074074</v>
      </c>
      <c r="N21" s="26">
        <f>RANK(M21,M$21:M$21,1)</f>
        <v>1</v>
      </c>
      <c r="O21" s="24">
        <v>0.019444444444444445</v>
      </c>
      <c r="P21" s="7">
        <f>O21-L21</f>
        <v>0.005600694444444445</v>
      </c>
      <c r="Q21" s="26">
        <f>RANK(P21,P$21:P$21,1)</f>
        <v>1</v>
      </c>
      <c r="R21" s="7"/>
      <c r="S21" s="23">
        <f>G21+J21+M21+P21+R21</f>
        <v>0.019444444444444445</v>
      </c>
      <c r="T21" s="7">
        <v>0</v>
      </c>
      <c r="U21" s="26">
        <f>RANK(S21,S$21:S$21,1)</f>
        <v>1</v>
      </c>
    </row>
    <row r="22" ht="15"/>
    <row r="23" spans="1:16" ht="15">
      <c r="A23" s="54" t="s">
        <v>49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3" ht="15">
      <c r="A24" t="s">
        <v>11</v>
      </c>
      <c r="C24" t="s">
        <v>28</v>
      </c>
    </row>
    <row r="25" spans="1:21" ht="15">
      <c r="A25" s="12" t="s">
        <v>27</v>
      </c>
      <c r="B25" s="12" t="s">
        <v>4</v>
      </c>
      <c r="C25" s="12" t="s">
        <v>1</v>
      </c>
      <c r="D25" s="12" t="s">
        <v>5</v>
      </c>
      <c r="E25" s="12" t="s">
        <v>14</v>
      </c>
      <c r="F25" s="13" t="s">
        <v>15</v>
      </c>
      <c r="G25" s="14" t="s">
        <v>6</v>
      </c>
      <c r="H25" s="18" t="s">
        <v>2</v>
      </c>
      <c r="I25" s="13" t="s">
        <v>16</v>
      </c>
      <c r="J25" s="12" t="s">
        <v>24</v>
      </c>
      <c r="K25" s="18" t="s">
        <v>2</v>
      </c>
      <c r="L25" s="13" t="s">
        <v>17</v>
      </c>
      <c r="M25" s="12" t="s">
        <v>3</v>
      </c>
      <c r="N25" s="18" t="s">
        <v>2</v>
      </c>
      <c r="O25" s="13" t="s">
        <v>25</v>
      </c>
      <c r="P25" s="12" t="s">
        <v>26</v>
      </c>
      <c r="Q25" s="18" t="s">
        <v>2</v>
      </c>
      <c r="R25" s="28" t="s">
        <v>41</v>
      </c>
      <c r="S25" s="12" t="s">
        <v>7</v>
      </c>
      <c r="T25" s="12" t="s">
        <v>8</v>
      </c>
      <c r="U25" s="18" t="s">
        <v>0</v>
      </c>
    </row>
    <row r="26" spans="1:21" ht="15">
      <c r="A26" s="8">
        <v>1</v>
      </c>
      <c r="B26" s="8">
        <v>141</v>
      </c>
      <c r="C26" s="16" t="s">
        <v>185</v>
      </c>
      <c r="D26" s="8">
        <v>1990</v>
      </c>
      <c r="E26" s="9" t="s">
        <v>175</v>
      </c>
      <c r="F26" s="10">
        <v>0.0052662037037037035</v>
      </c>
      <c r="G26" s="7">
        <f>F26</f>
        <v>0.0052662037037037035</v>
      </c>
      <c r="H26" s="26">
        <f>RANK(G26,G$26:G$26,1)</f>
        <v>1</v>
      </c>
      <c r="I26" s="10">
        <v>0.00754861111111111</v>
      </c>
      <c r="J26" s="7">
        <f>I26-F26</f>
        <v>0.0022824074074074066</v>
      </c>
      <c r="K26" s="26">
        <f>RANK(J26,J$26:J$26,1)</f>
        <v>1</v>
      </c>
      <c r="L26" s="10">
        <v>0.020739583333333332</v>
      </c>
      <c r="M26" s="7">
        <f>L26-I26</f>
        <v>0.013190972222222222</v>
      </c>
      <c r="N26" s="26">
        <f>RANK(M26,M$26:M$26,1)</f>
        <v>1</v>
      </c>
      <c r="O26" s="24">
        <v>0.0271875</v>
      </c>
      <c r="P26" s="7">
        <f>O26-L26</f>
        <v>0.006447916666666668</v>
      </c>
      <c r="Q26" s="26">
        <f>RANK(P26,P$26:P$26,1)</f>
        <v>1</v>
      </c>
      <c r="R26" s="7"/>
      <c r="S26" s="23">
        <f>G26+J26+M26+P26+R26</f>
        <v>0.0271875</v>
      </c>
      <c r="T26" s="7">
        <v>0</v>
      </c>
      <c r="U26" s="26">
        <f>RANK(S26,S$26:S$26,1)</f>
        <v>1</v>
      </c>
    </row>
    <row r="27" spans="1:16" ht="15">
      <c r="A27" s="19"/>
      <c r="B27" s="19"/>
      <c r="C27" s="20"/>
      <c r="D27" s="19"/>
      <c r="E27" s="19"/>
      <c r="F27" s="21"/>
      <c r="G27" s="22"/>
      <c r="H27" s="27"/>
      <c r="I27" s="21"/>
      <c r="J27" s="22"/>
      <c r="K27" s="27"/>
      <c r="L27" s="21"/>
      <c r="M27" s="22"/>
      <c r="N27" s="27"/>
      <c r="O27" s="22"/>
      <c r="P27" s="19"/>
    </row>
    <row r="28" spans="1:16" ht="15">
      <c r="A28" s="54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3" ht="15">
      <c r="A29" t="s">
        <v>11</v>
      </c>
      <c r="C29" t="s">
        <v>28</v>
      </c>
    </row>
    <row r="30" spans="1:21" ht="15">
      <c r="A30" s="12" t="s">
        <v>27</v>
      </c>
      <c r="B30" s="12" t="s">
        <v>4</v>
      </c>
      <c r="C30" s="12" t="s">
        <v>1</v>
      </c>
      <c r="D30" s="12" t="s">
        <v>5</v>
      </c>
      <c r="E30" s="12" t="s">
        <v>14</v>
      </c>
      <c r="F30" s="13" t="s">
        <v>15</v>
      </c>
      <c r="G30" s="14" t="s">
        <v>6</v>
      </c>
      <c r="H30" s="18" t="s">
        <v>2</v>
      </c>
      <c r="I30" s="13" t="s">
        <v>16</v>
      </c>
      <c r="J30" s="12" t="s">
        <v>24</v>
      </c>
      <c r="K30" s="18" t="s">
        <v>2</v>
      </c>
      <c r="L30" s="13" t="s">
        <v>17</v>
      </c>
      <c r="M30" s="12" t="s">
        <v>3</v>
      </c>
      <c r="N30" s="18" t="s">
        <v>2</v>
      </c>
      <c r="O30" s="13" t="s">
        <v>25</v>
      </c>
      <c r="P30" s="12" t="s">
        <v>26</v>
      </c>
      <c r="Q30" s="18" t="s">
        <v>2</v>
      </c>
      <c r="R30" s="28" t="s">
        <v>41</v>
      </c>
      <c r="S30" s="12" t="s">
        <v>7</v>
      </c>
      <c r="T30" s="12" t="s">
        <v>8</v>
      </c>
      <c r="U30" s="18" t="s">
        <v>0</v>
      </c>
    </row>
    <row r="31" spans="1:21" ht="15">
      <c r="A31" s="8">
        <v>1</v>
      </c>
      <c r="B31" s="8">
        <v>143</v>
      </c>
      <c r="C31" s="15" t="s">
        <v>102</v>
      </c>
      <c r="D31" s="8">
        <v>1984</v>
      </c>
      <c r="E31" s="15" t="s">
        <v>96</v>
      </c>
      <c r="F31" s="10">
        <v>0.0050347222222222225</v>
      </c>
      <c r="G31" s="7">
        <f>F31</f>
        <v>0.0050347222222222225</v>
      </c>
      <c r="H31" s="26">
        <f>RANK(G31,G$31:G$32,1)</f>
        <v>1</v>
      </c>
      <c r="I31" s="10">
        <v>0.007024305555555555</v>
      </c>
      <c r="J31" s="7">
        <f>I31-F31</f>
        <v>0.001989583333333333</v>
      </c>
      <c r="K31" s="26">
        <f>RANK(J31,J$31:J$32,1)</f>
        <v>2</v>
      </c>
      <c r="L31" s="10">
        <v>0.02094212962962963</v>
      </c>
      <c r="M31" s="7">
        <f>L31-I31</f>
        <v>0.013917824074074076</v>
      </c>
      <c r="N31" s="26">
        <f>RANK(M31,M$31:M$32,1)</f>
        <v>1</v>
      </c>
      <c r="O31" s="24">
        <v>0.027592592592592596</v>
      </c>
      <c r="P31" s="7">
        <f>O31-L31</f>
        <v>0.006650462962962966</v>
      </c>
      <c r="Q31" s="26">
        <f>RANK(P31,P$31:P$32,1)</f>
        <v>2</v>
      </c>
      <c r="R31" s="7"/>
      <c r="S31" s="23">
        <f>G31+J31+M31+P31+R31</f>
        <v>0.027592592592592596</v>
      </c>
      <c r="T31" s="7">
        <v>0</v>
      </c>
      <c r="U31" s="26">
        <f>RANK(S31,S$31:S$32,1)</f>
        <v>1</v>
      </c>
    </row>
    <row r="32" spans="1:21" ht="15">
      <c r="A32" s="8">
        <v>2</v>
      </c>
      <c r="B32" s="8">
        <v>137</v>
      </c>
      <c r="C32" s="16" t="s">
        <v>186</v>
      </c>
      <c r="D32" s="8">
        <v>1987</v>
      </c>
      <c r="E32" s="16" t="s">
        <v>18</v>
      </c>
      <c r="F32" s="10">
        <v>0.00619212962962963</v>
      </c>
      <c r="G32" s="7">
        <f>F32</f>
        <v>0.00619212962962963</v>
      </c>
      <c r="H32" s="26">
        <f>RANK(G32,G$31:G$32,1)</f>
        <v>2</v>
      </c>
      <c r="I32" s="10">
        <v>0.007503472222222221</v>
      </c>
      <c r="J32" s="7">
        <f>I32-F32</f>
        <v>0.0013113425925925914</v>
      </c>
      <c r="K32" s="26">
        <f>RANK(J32,J$31:J$32,1)</f>
        <v>1</v>
      </c>
      <c r="L32" s="10">
        <v>0.02257870370370371</v>
      </c>
      <c r="M32" s="7">
        <f>L32-I32</f>
        <v>0.015075231481481488</v>
      </c>
      <c r="N32" s="26">
        <f>RANK(M32,M$31:M$32,1)</f>
        <v>2</v>
      </c>
      <c r="O32" s="24">
        <v>0.02900462962962963</v>
      </c>
      <c r="P32" s="7">
        <f>O32-L32</f>
        <v>0.006425925925925922</v>
      </c>
      <c r="Q32" s="26">
        <f>RANK(P32,P$31:P$32,1)</f>
        <v>1</v>
      </c>
      <c r="R32" s="7"/>
      <c r="S32" s="23">
        <f>G32+J32+M32+P32+R32</f>
        <v>0.02900462962962963</v>
      </c>
      <c r="T32" s="7">
        <f>S32-S$31</f>
        <v>0.0014120370370370346</v>
      </c>
      <c r="U32" s="26">
        <f>RANK(S32,S$31:S$32,1)</f>
        <v>2</v>
      </c>
    </row>
    <row r="33" spans="1:16" ht="15">
      <c r="A33" s="19"/>
      <c r="B33" s="19"/>
      <c r="C33" s="20"/>
      <c r="D33" s="19"/>
      <c r="E33" s="19"/>
      <c r="F33" s="21"/>
      <c r="G33" s="22"/>
      <c r="H33" s="27"/>
      <c r="I33" s="21"/>
      <c r="J33" s="22"/>
      <c r="K33" s="27"/>
      <c r="L33" s="21"/>
      <c r="M33" s="22"/>
      <c r="N33" s="27"/>
      <c r="O33" s="22"/>
      <c r="P33" s="19"/>
    </row>
    <row r="34" spans="1:16" ht="15">
      <c r="A34" s="54" t="s">
        <v>51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3" ht="15">
      <c r="A35" t="s">
        <v>11</v>
      </c>
      <c r="C35" t="s">
        <v>28</v>
      </c>
    </row>
    <row r="36" spans="1:21" ht="15">
      <c r="A36" s="12" t="s">
        <v>27</v>
      </c>
      <c r="B36" s="12" t="s">
        <v>4</v>
      </c>
      <c r="C36" s="12" t="s">
        <v>1</v>
      </c>
      <c r="D36" s="12" t="s">
        <v>5</v>
      </c>
      <c r="E36" s="12" t="s">
        <v>14</v>
      </c>
      <c r="F36" s="13" t="s">
        <v>15</v>
      </c>
      <c r="G36" s="14" t="s">
        <v>6</v>
      </c>
      <c r="H36" s="18" t="s">
        <v>2</v>
      </c>
      <c r="I36" s="13" t="s">
        <v>16</v>
      </c>
      <c r="J36" s="12" t="s">
        <v>24</v>
      </c>
      <c r="K36" s="18" t="s">
        <v>2</v>
      </c>
      <c r="L36" s="13" t="s">
        <v>17</v>
      </c>
      <c r="M36" s="12" t="s">
        <v>3</v>
      </c>
      <c r="N36" s="18" t="s">
        <v>2</v>
      </c>
      <c r="O36" s="13" t="s">
        <v>25</v>
      </c>
      <c r="P36" s="12" t="s">
        <v>26</v>
      </c>
      <c r="Q36" s="18" t="s">
        <v>2</v>
      </c>
      <c r="R36" s="28" t="s">
        <v>41</v>
      </c>
      <c r="S36" s="12" t="s">
        <v>7</v>
      </c>
      <c r="T36" s="12" t="s">
        <v>8</v>
      </c>
      <c r="U36" s="18" t="s">
        <v>0</v>
      </c>
    </row>
    <row r="37" spans="1:21" ht="15">
      <c r="A37" s="8">
        <v>1</v>
      </c>
      <c r="B37" s="8">
        <v>139</v>
      </c>
      <c r="C37" s="16" t="s">
        <v>187</v>
      </c>
      <c r="D37" s="8">
        <v>1982</v>
      </c>
      <c r="E37" s="16" t="s">
        <v>71</v>
      </c>
      <c r="F37" s="10">
        <v>0.0037037037037037034</v>
      </c>
      <c r="G37" s="7">
        <f>F37</f>
        <v>0.0037037037037037034</v>
      </c>
      <c r="H37" s="26">
        <f>RANK(G37,G$37:G$38,1)</f>
        <v>1</v>
      </c>
      <c r="I37" s="10">
        <v>0.005346064814814815</v>
      </c>
      <c r="J37" s="7">
        <f>I37-F37</f>
        <v>0.0016423611111111114</v>
      </c>
      <c r="K37" s="26">
        <f>RANK(J37,J$37:J$38,1)</f>
        <v>2</v>
      </c>
      <c r="L37" s="10">
        <v>0.01990277777777778</v>
      </c>
      <c r="M37" s="7">
        <f>L37-I37</f>
        <v>0.014556712962962966</v>
      </c>
      <c r="N37" s="26">
        <f>RANK(M37,M$37:M$38,1)</f>
        <v>2</v>
      </c>
      <c r="O37" s="24">
        <v>0.02701388888888889</v>
      </c>
      <c r="P37" s="7">
        <f>O37-L37</f>
        <v>0.00711111111111111</v>
      </c>
      <c r="Q37" s="26">
        <f>RANK(P37,P$37:P$38,1)</f>
        <v>2</v>
      </c>
      <c r="R37" s="7"/>
      <c r="S37" s="23">
        <f>G37+J37+M37+P37+R37</f>
        <v>0.02701388888888889</v>
      </c>
      <c r="T37" s="7">
        <v>0</v>
      </c>
      <c r="U37" s="26">
        <f>RANK(S37,S$37:S$38,1)</f>
        <v>1</v>
      </c>
    </row>
    <row r="38" spans="1:21" ht="15">
      <c r="A38" s="8">
        <v>2</v>
      </c>
      <c r="B38" s="8">
        <v>142</v>
      </c>
      <c r="C38" s="15" t="s">
        <v>103</v>
      </c>
      <c r="D38" s="8">
        <v>1981</v>
      </c>
      <c r="E38" s="15" t="s">
        <v>18</v>
      </c>
      <c r="F38" s="10">
        <v>0.006203703703703704</v>
      </c>
      <c r="G38" s="7">
        <f>F38</f>
        <v>0.006203703703703704</v>
      </c>
      <c r="H38" s="26">
        <f>RANK(G38,G$37:G$38,1)</f>
        <v>2</v>
      </c>
      <c r="I38" s="10">
        <v>0.007481481481481481</v>
      </c>
      <c r="J38" s="7">
        <f>I38-F38</f>
        <v>0.001277777777777777</v>
      </c>
      <c r="K38" s="26">
        <f>RANK(J38,J$37:J$38,1)</f>
        <v>1</v>
      </c>
      <c r="L38" s="10">
        <v>0.021194444444444446</v>
      </c>
      <c r="M38" s="7">
        <f>L38-I38</f>
        <v>0.013712962962962965</v>
      </c>
      <c r="N38" s="26">
        <f>RANK(M38,M$37:M$38,1)</f>
        <v>1</v>
      </c>
      <c r="O38" s="24">
        <v>0.028113425925925927</v>
      </c>
      <c r="P38" s="7">
        <f>O38-L38</f>
        <v>0.006918981481481481</v>
      </c>
      <c r="Q38" s="26">
        <f>RANK(P38,P$37:P$38,1)</f>
        <v>1</v>
      </c>
      <c r="R38" s="7"/>
      <c r="S38" s="23">
        <f>G38+J38+M38+P38+R38</f>
        <v>0.028113425925925927</v>
      </c>
      <c r="T38" s="7">
        <f>S38-S$37</f>
        <v>0.0010995370370370378</v>
      </c>
      <c r="U38" s="26">
        <f>RANK(S38,S$37:S$38,1)</f>
        <v>2</v>
      </c>
    </row>
    <row r="39" spans="1:16" ht="15">
      <c r="A39" s="19"/>
      <c r="B39" s="19"/>
      <c r="C39" s="20"/>
      <c r="D39" s="19"/>
      <c r="E39" s="19"/>
      <c r="F39" s="21"/>
      <c r="G39" s="22"/>
      <c r="H39" s="27"/>
      <c r="I39" s="21"/>
      <c r="J39" s="22"/>
      <c r="K39" s="27"/>
      <c r="L39" s="21"/>
      <c r="M39" s="22"/>
      <c r="N39" s="27"/>
      <c r="O39" s="22"/>
      <c r="P39" s="19"/>
    </row>
    <row r="40" spans="1:16" ht="15">
      <c r="A40" s="54" t="s">
        <v>52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3" ht="15">
      <c r="A41" t="s">
        <v>11</v>
      </c>
      <c r="C41" t="s">
        <v>28</v>
      </c>
    </row>
    <row r="42" spans="1:21" ht="15">
      <c r="A42" s="12" t="s">
        <v>27</v>
      </c>
      <c r="B42" s="12" t="s">
        <v>4</v>
      </c>
      <c r="C42" s="12" t="s">
        <v>1</v>
      </c>
      <c r="D42" s="12" t="s">
        <v>5</v>
      </c>
      <c r="E42" s="12" t="s">
        <v>14</v>
      </c>
      <c r="F42" s="13" t="s">
        <v>15</v>
      </c>
      <c r="G42" s="14" t="s">
        <v>6</v>
      </c>
      <c r="H42" s="18" t="s">
        <v>2</v>
      </c>
      <c r="I42" s="13" t="s">
        <v>16</v>
      </c>
      <c r="J42" s="12" t="s">
        <v>24</v>
      </c>
      <c r="K42" s="18" t="s">
        <v>2</v>
      </c>
      <c r="L42" s="13" t="s">
        <v>17</v>
      </c>
      <c r="M42" s="12" t="s">
        <v>3</v>
      </c>
      <c r="N42" s="18" t="s">
        <v>2</v>
      </c>
      <c r="O42" s="13" t="s">
        <v>25</v>
      </c>
      <c r="P42" s="12" t="s">
        <v>26</v>
      </c>
      <c r="Q42" s="18" t="s">
        <v>2</v>
      </c>
      <c r="R42" s="28" t="s">
        <v>41</v>
      </c>
      <c r="S42" s="12" t="s">
        <v>7</v>
      </c>
      <c r="T42" s="12" t="s">
        <v>8</v>
      </c>
      <c r="U42" s="18" t="s">
        <v>0</v>
      </c>
    </row>
    <row r="43" spans="1:21" ht="15">
      <c r="A43" s="8">
        <v>1</v>
      </c>
      <c r="B43" s="8">
        <v>144</v>
      </c>
      <c r="C43" s="15" t="s">
        <v>104</v>
      </c>
      <c r="D43" s="8">
        <v>1973</v>
      </c>
      <c r="E43" s="15" t="s">
        <v>18</v>
      </c>
      <c r="F43" s="10">
        <v>0.004293981481481481</v>
      </c>
      <c r="G43" s="7">
        <f>F43</f>
        <v>0.004293981481481481</v>
      </c>
      <c r="H43" s="26">
        <f>RANK(G43,G$43:G$43,1)</f>
        <v>1</v>
      </c>
      <c r="I43" s="10">
        <v>0.005618055555555556</v>
      </c>
      <c r="J43" s="7">
        <f>I43-F43</f>
        <v>0.0013240740740740747</v>
      </c>
      <c r="K43" s="26">
        <f>RANK(J43,J$43:J$43,1)</f>
        <v>1</v>
      </c>
      <c r="L43" s="10">
        <v>0.018511574074074073</v>
      </c>
      <c r="M43" s="7">
        <f>L43-I43</f>
        <v>0.012893518518518516</v>
      </c>
      <c r="N43" s="26">
        <f>RANK(M43,M$43:M$43,1)</f>
        <v>1</v>
      </c>
      <c r="O43" s="24">
        <v>0.027060185185185187</v>
      </c>
      <c r="P43" s="7">
        <f>O43-L43</f>
        <v>0.008548611111111114</v>
      </c>
      <c r="Q43" s="26">
        <f>RANK(P43,P$43:P$43,1)</f>
        <v>1</v>
      </c>
      <c r="R43" s="7"/>
      <c r="S43" s="23">
        <f>G43+J43+M43+P43+R43</f>
        <v>0.027060185185185187</v>
      </c>
      <c r="T43" s="7">
        <v>0</v>
      </c>
      <c r="U43" s="26">
        <f>RANK(S43,S$43:S$43,1)</f>
        <v>1</v>
      </c>
    </row>
    <row r="44" ht="15"/>
    <row r="45" spans="1:16" ht="15">
      <c r="A45" s="54" t="s">
        <v>54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3" ht="15">
      <c r="A46" t="s">
        <v>11</v>
      </c>
      <c r="C46" t="s">
        <v>28</v>
      </c>
    </row>
    <row r="47" spans="1:21" ht="15">
      <c r="A47" s="12" t="s">
        <v>27</v>
      </c>
      <c r="B47" s="12" t="s">
        <v>4</v>
      </c>
      <c r="C47" s="12" t="s">
        <v>1</v>
      </c>
      <c r="D47" s="12" t="s">
        <v>5</v>
      </c>
      <c r="E47" s="12" t="s">
        <v>14</v>
      </c>
      <c r="F47" s="13" t="s">
        <v>15</v>
      </c>
      <c r="G47" s="14" t="s">
        <v>6</v>
      </c>
      <c r="H47" s="18" t="s">
        <v>2</v>
      </c>
      <c r="I47" s="13" t="s">
        <v>16</v>
      </c>
      <c r="J47" s="12" t="s">
        <v>24</v>
      </c>
      <c r="K47" s="18" t="s">
        <v>2</v>
      </c>
      <c r="L47" s="13" t="s">
        <v>17</v>
      </c>
      <c r="M47" s="12" t="s">
        <v>3</v>
      </c>
      <c r="N47" s="18" t="s">
        <v>2</v>
      </c>
      <c r="O47" s="13" t="s">
        <v>25</v>
      </c>
      <c r="P47" s="12" t="s">
        <v>26</v>
      </c>
      <c r="Q47" s="18" t="s">
        <v>2</v>
      </c>
      <c r="R47" s="28" t="s">
        <v>41</v>
      </c>
      <c r="S47" s="12" t="s">
        <v>7</v>
      </c>
      <c r="T47" s="12" t="s">
        <v>8</v>
      </c>
      <c r="U47" s="18" t="s">
        <v>0</v>
      </c>
    </row>
    <row r="48" spans="1:21" ht="15">
      <c r="A48" s="8">
        <v>1</v>
      </c>
      <c r="B48" s="8">
        <v>145</v>
      </c>
      <c r="C48" s="16" t="s">
        <v>209</v>
      </c>
      <c r="D48" s="8">
        <v>1964</v>
      </c>
      <c r="E48" s="16" t="s">
        <v>18</v>
      </c>
      <c r="F48" s="10">
        <v>0.005381944444444445</v>
      </c>
      <c r="G48" s="7">
        <f>F48</f>
        <v>0.005381944444444445</v>
      </c>
      <c r="H48" s="26">
        <f>RANK(G48,G$48:G$50,1)</f>
        <v>1</v>
      </c>
      <c r="I48" s="10">
        <v>0.007533564814814815</v>
      </c>
      <c r="J48" s="7">
        <f>I48-F48</f>
        <v>0.0021516203703703697</v>
      </c>
      <c r="K48" s="26">
        <f>RANK(J48,J$48:J$50,1)</f>
        <v>3</v>
      </c>
      <c r="L48" s="10">
        <v>0.018663194444444444</v>
      </c>
      <c r="M48" s="7">
        <f>L48-I48</f>
        <v>0.011129629629629628</v>
      </c>
      <c r="N48" s="26">
        <f>RANK(M48,M$48:M$50,1)</f>
        <v>1</v>
      </c>
      <c r="O48" s="24">
        <v>0.02508101851851852</v>
      </c>
      <c r="P48" s="7">
        <f>O48-L48</f>
        <v>0.006417824074074076</v>
      </c>
      <c r="Q48" s="26">
        <f>RANK(P48,P$48:P$50,1)</f>
        <v>1</v>
      </c>
      <c r="R48" s="7"/>
      <c r="S48" s="23">
        <f>G48+J48+M48+P48+R48</f>
        <v>0.02508101851851852</v>
      </c>
      <c r="T48" s="7">
        <v>0</v>
      </c>
      <c r="U48" s="26">
        <f>RANK(S48,S$48:S$50,1)</f>
        <v>1</v>
      </c>
    </row>
    <row r="49" spans="1:21" ht="15">
      <c r="A49" s="8">
        <v>2</v>
      </c>
      <c r="B49" s="8">
        <v>138</v>
      </c>
      <c r="C49" s="15" t="s">
        <v>106</v>
      </c>
      <c r="D49" s="8">
        <v>1966</v>
      </c>
      <c r="E49" s="15" t="s">
        <v>18</v>
      </c>
      <c r="F49" s="10">
        <v>0.007303240740740741</v>
      </c>
      <c r="G49" s="7">
        <f>F49</f>
        <v>0.007303240740740741</v>
      </c>
      <c r="H49" s="26">
        <f>RANK(G49,G$48:G$50,1)</f>
        <v>2</v>
      </c>
      <c r="I49" s="10">
        <v>0.008368055555555556</v>
      </c>
      <c r="J49" s="7">
        <f>I49-F49</f>
        <v>0.0010648148148148144</v>
      </c>
      <c r="K49" s="26">
        <f>RANK(J49,J$48:J$50,1)</f>
        <v>1</v>
      </c>
      <c r="L49" s="10">
        <v>0.02003587962962963</v>
      </c>
      <c r="M49" s="7">
        <f>L49-I49</f>
        <v>0.011667824074074074</v>
      </c>
      <c r="N49" s="26">
        <f>RANK(M49,M$48:M$50,1)</f>
        <v>2</v>
      </c>
      <c r="O49" s="24">
        <v>0.029502314814814815</v>
      </c>
      <c r="P49" s="7">
        <f>O49-L49</f>
        <v>0.009466435185185185</v>
      </c>
      <c r="Q49" s="26">
        <f>RANK(P49,P$48:P$50,1)</f>
        <v>2</v>
      </c>
      <c r="R49" s="7"/>
      <c r="S49" s="23">
        <f>G49+J49+M49+P49+R49</f>
        <v>0.029502314814814815</v>
      </c>
      <c r="T49" s="7">
        <f>S49-S$48</f>
        <v>0.004421296296296295</v>
      </c>
      <c r="U49" s="26">
        <f>RANK(S49,S$48:S$50,1)</f>
        <v>2</v>
      </c>
    </row>
    <row r="50" spans="1:21" ht="15">
      <c r="A50" s="8">
        <v>3</v>
      </c>
      <c r="B50" s="8">
        <v>149</v>
      </c>
      <c r="C50" s="15" t="s">
        <v>105</v>
      </c>
      <c r="D50" s="8">
        <v>1965</v>
      </c>
      <c r="E50" s="15" t="s">
        <v>18</v>
      </c>
      <c r="F50" s="10">
        <v>0.010324074074074074</v>
      </c>
      <c r="G50" s="7">
        <f>F50</f>
        <v>0.010324074074074074</v>
      </c>
      <c r="H50" s="26">
        <f>RANK(G50,G$48:G$50,1)</f>
        <v>3</v>
      </c>
      <c r="I50" s="10">
        <v>0.012113425925925929</v>
      </c>
      <c r="J50" s="7">
        <f>I50-F50</f>
        <v>0.0017893518518518545</v>
      </c>
      <c r="K50" s="26">
        <f>RANK(J50,J$48:J$50,1)</f>
        <v>2</v>
      </c>
      <c r="L50" s="10">
        <v>0.025725694444444447</v>
      </c>
      <c r="M50" s="7">
        <f>L50-I50</f>
        <v>0.013612268518518518</v>
      </c>
      <c r="N50" s="26">
        <f>RANK(M50,M$48:M$50,1)</f>
        <v>3</v>
      </c>
      <c r="O50" s="24">
        <v>0.03822916666666667</v>
      </c>
      <c r="P50" s="7">
        <f>O50-L50</f>
        <v>0.012503472222222221</v>
      </c>
      <c r="Q50" s="26">
        <f>RANK(P50,P$48:P$50,1)</f>
        <v>3</v>
      </c>
      <c r="R50" s="7"/>
      <c r="S50" s="23">
        <f>G50+J50+M50+P50+R50</f>
        <v>0.03822916666666667</v>
      </c>
      <c r="T50" s="7">
        <f>S50-S$48</f>
        <v>0.013148148148148148</v>
      </c>
      <c r="U50" s="26">
        <f>RANK(S50,S$48:S$50,1)</f>
        <v>3</v>
      </c>
    </row>
    <row r="51" ht="15"/>
    <row r="52" spans="1:16" ht="15">
      <c r="A52" s="54" t="s">
        <v>55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3" ht="15">
      <c r="A53" t="s">
        <v>11</v>
      </c>
      <c r="C53" t="s">
        <v>28</v>
      </c>
    </row>
    <row r="54" spans="1:21" ht="15">
      <c r="A54" s="12" t="s">
        <v>27</v>
      </c>
      <c r="B54" s="12" t="s">
        <v>4</v>
      </c>
      <c r="C54" s="12" t="s">
        <v>1</v>
      </c>
      <c r="D54" s="12" t="s">
        <v>5</v>
      </c>
      <c r="E54" s="12" t="s">
        <v>14</v>
      </c>
      <c r="F54" s="13" t="s">
        <v>15</v>
      </c>
      <c r="G54" s="14" t="s">
        <v>6</v>
      </c>
      <c r="H54" s="18" t="s">
        <v>2</v>
      </c>
      <c r="I54" s="13" t="s">
        <v>16</v>
      </c>
      <c r="J54" s="12" t="s">
        <v>24</v>
      </c>
      <c r="K54" s="18" t="s">
        <v>2</v>
      </c>
      <c r="L54" s="13" t="s">
        <v>17</v>
      </c>
      <c r="M54" s="12" t="s">
        <v>3</v>
      </c>
      <c r="N54" s="18" t="s">
        <v>2</v>
      </c>
      <c r="O54" s="13" t="s">
        <v>25</v>
      </c>
      <c r="P54" s="12" t="s">
        <v>26</v>
      </c>
      <c r="Q54" s="18" t="s">
        <v>2</v>
      </c>
      <c r="R54" s="28" t="s">
        <v>41</v>
      </c>
      <c r="S54" s="12" t="s">
        <v>7</v>
      </c>
      <c r="T54" s="12" t="s">
        <v>8</v>
      </c>
      <c r="U54" s="18" t="s">
        <v>0</v>
      </c>
    </row>
    <row r="55" spans="1:21" ht="15">
      <c r="A55" s="8">
        <v>1</v>
      </c>
      <c r="B55" s="8">
        <v>136</v>
      </c>
      <c r="C55" s="16" t="s">
        <v>172</v>
      </c>
      <c r="D55" s="8">
        <v>1959</v>
      </c>
      <c r="E55" s="16" t="s">
        <v>71</v>
      </c>
      <c r="F55" s="10">
        <v>0.005717592592592593</v>
      </c>
      <c r="G55" s="7">
        <f>F55</f>
        <v>0.005717592592592593</v>
      </c>
      <c r="H55" s="26">
        <f>RANK(G55,G$55:G$56,1)</f>
        <v>1</v>
      </c>
      <c r="I55" s="10">
        <v>0.007373842592592592</v>
      </c>
      <c r="J55" s="7">
        <f>I55-F55</f>
        <v>0.0016562499999999997</v>
      </c>
      <c r="K55" s="26">
        <f>RANK(J55,J$55:J$56,1)</f>
        <v>1</v>
      </c>
      <c r="L55" s="10">
        <v>0.020775462962962964</v>
      </c>
      <c r="M55" s="7">
        <f>L55-I55</f>
        <v>0.013401620370370373</v>
      </c>
      <c r="N55" s="26">
        <f>RANK(M55,M$55:M$56,1)</f>
        <v>2</v>
      </c>
      <c r="O55" s="24">
        <v>0.029583333333333336</v>
      </c>
      <c r="P55" s="7">
        <f>O55-L55</f>
        <v>0.008807870370370372</v>
      </c>
      <c r="Q55" s="26">
        <f>RANK(P55,P$55:P$56,1)</f>
        <v>1</v>
      </c>
      <c r="R55" s="7"/>
      <c r="S55" s="23">
        <f>G55+J55+M55+P55+R55</f>
        <v>0.029583333333333336</v>
      </c>
      <c r="T55" s="7">
        <v>0</v>
      </c>
      <c r="U55" s="26">
        <f>RANK(S55,S$55:S$56,1)</f>
        <v>1</v>
      </c>
    </row>
    <row r="56" spans="1:21" ht="15">
      <c r="A56" s="8">
        <v>2</v>
      </c>
      <c r="B56" s="8">
        <v>140</v>
      </c>
      <c r="C56" s="15" t="s">
        <v>107</v>
      </c>
      <c r="D56" s="8">
        <v>1958</v>
      </c>
      <c r="E56" s="15" t="s">
        <v>18</v>
      </c>
      <c r="F56" s="10">
        <v>0.008136574074074074</v>
      </c>
      <c r="G56" s="7">
        <f>F56</f>
        <v>0.008136574074074074</v>
      </c>
      <c r="H56" s="26">
        <f>RANK(G56,G$55:G$56,1)</f>
        <v>2</v>
      </c>
      <c r="I56" s="10">
        <v>0.00987037037037037</v>
      </c>
      <c r="J56" s="7">
        <f>I56-F56</f>
        <v>0.0017337962962962958</v>
      </c>
      <c r="K56" s="26">
        <f>RANK(J56,J$55:J$56,1)</f>
        <v>2</v>
      </c>
      <c r="L56" s="10">
        <v>0.022519675925925926</v>
      </c>
      <c r="M56" s="7">
        <f>L56-I56</f>
        <v>0.012649305555555556</v>
      </c>
      <c r="N56" s="26">
        <f>RANK(M56,M$55:M$56,1)</f>
        <v>1</v>
      </c>
      <c r="O56" s="24">
        <v>0.03344907407407407</v>
      </c>
      <c r="P56" s="7">
        <f>O56-L56</f>
        <v>0.010929398148148143</v>
      </c>
      <c r="Q56" s="26">
        <f>RANK(P56,P$55:P$56,1)</f>
        <v>2</v>
      </c>
      <c r="R56" s="7"/>
      <c r="S56" s="23">
        <f>G56+J56+M56+P56+R56</f>
        <v>0.03344907407407407</v>
      </c>
      <c r="T56" s="7">
        <f>S56-S$55</f>
        <v>0.003865740740740732</v>
      </c>
      <c r="U56" s="26">
        <f>RANK(S56,S$55:S$56,1)</f>
        <v>2</v>
      </c>
    </row>
    <row r="57" ht="15"/>
    <row r="58" spans="1:16" ht="15">
      <c r="A58" s="54" t="s">
        <v>56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1:3" ht="15">
      <c r="A59" t="s">
        <v>11</v>
      </c>
      <c r="C59" t="s">
        <v>28</v>
      </c>
    </row>
    <row r="60" spans="1:21" ht="15">
      <c r="A60" s="12" t="s">
        <v>27</v>
      </c>
      <c r="B60" s="12" t="s">
        <v>4</v>
      </c>
      <c r="C60" s="12" t="s">
        <v>1</v>
      </c>
      <c r="D60" s="12" t="s">
        <v>5</v>
      </c>
      <c r="E60" s="12" t="s">
        <v>14</v>
      </c>
      <c r="F60" s="13" t="s">
        <v>15</v>
      </c>
      <c r="G60" s="14" t="s">
        <v>6</v>
      </c>
      <c r="H60" s="18" t="s">
        <v>2</v>
      </c>
      <c r="I60" s="13" t="s">
        <v>16</v>
      </c>
      <c r="J60" s="12" t="s">
        <v>24</v>
      </c>
      <c r="K60" s="18" t="s">
        <v>2</v>
      </c>
      <c r="L60" s="13" t="s">
        <v>17</v>
      </c>
      <c r="M60" s="12" t="s">
        <v>3</v>
      </c>
      <c r="N60" s="18" t="s">
        <v>2</v>
      </c>
      <c r="O60" s="13" t="s">
        <v>25</v>
      </c>
      <c r="P60" s="12" t="s">
        <v>26</v>
      </c>
      <c r="Q60" s="18" t="s">
        <v>2</v>
      </c>
      <c r="R60" s="28" t="s">
        <v>41</v>
      </c>
      <c r="S60" s="12" t="s">
        <v>7</v>
      </c>
      <c r="T60" s="12" t="s">
        <v>8</v>
      </c>
      <c r="U60" s="18" t="s">
        <v>0</v>
      </c>
    </row>
    <row r="61" spans="1:21" ht="15">
      <c r="A61" s="8">
        <v>1</v>
      </c>
      <c r="B61" s="8">
        <v>151</v>
      </c>
      <c r="C61" s="16" t="s">
        <v>210</v>
      </c>
      <c r="D61" s="8">
        <v>1954</v>
      </c>
      <c r="E61" s="15" t="s">
        <v>108</v>
      </c>
      <c r="F61" s="10">
        <v>0.006666666666666667</v>
      </c>
      <c r="G61" s="7">
        <f>F61</f>
        <v>0.006666666666666667</v>
      </c>
      <c r="H61" s="26">
        <f>RANK(G61,G$61:G$62,1)</f>
        <v>2</v>
      </c>
      <c r="I61" s="10">
        <v>0.007760416666666666</v>
      </c>
      <c r="J61" s="7">
        <f>I61-F61</f>
        <v>0.0010937499999999992</v>
      </c>
      <c r="K61" s="26">
        <f>RANK(J61,J$61:J$62,1)</f>
        <v>1</v>
      </c>
      <c r="L61" s="10">
        <v>0.019086805555555555</v>
      </c>
      <c r="M61" s="7">
        <f>L61-I61</f>
        <v>0.01132638888888889</v>
      </c>
      <c r="N61" s="26">
        <f>RANK(M61,M$61:M$62,1)</f>
        <v>1</v>
      </c>
      <c r="O61" s="24">
        <v>0.025914351851851855</v>
      </c>
      <c r="P61" s="7">
        <f>O61-L61</f>
        <v>0.0068275462962963</v>
      </c>
      <c r="Q61" s="26">
        <f>RANK(P61,P$61:P$62,1)</f>
        <v>1</v>
      </c>
      <c r="R61" s="7"/>
      <c r="S61" s="23">
        <f>G61+J61+M61+P61+R61</f>
        <v>0.025914351851851855</v>
      </c>
      <c r="T61" s="7">
        <v>0</v>
      </c>
      <c r="U61" s="26">
        <f>RANK(S61,S$61:S$62,1)</f>
        <v>1</v>
      </c>
    </row>
    <row r="62" spans="1:21" ht="15">
      <c r="A62" s="8">
        <v>2</v>
      </c>
      <c r="B62" s="8">
        <v>135</v>
      </c>
      <c r="C62" s="15" t="s">
        <v>109</v>
      </c>
      <c r="D62" s="8">
        <v>1953</v>
      </c>
      <c r="E62" s="15" t="s">
        <v>80</v>
      </c>
      <c r="F62" s="10">
        <v>0.004513888888888889</v>
      </c>
      <c r="G62" s="7">
        <f>F62</f>
        <v>0.004513888888888889</v>
      </c>
      <c r="H62" s="26">
        <f>RANK(G62,G$61:G$62,1)</f>
        <v>1</v>
      </c>
      <c r="I62" s="10">
        <v>0.007921296296296296</v>
      </c>
      <c r="J62" s="7">
        <f>I62-F62</f>
        <v>0.0034074074074074067</v>
      </c>
      <c r="K62" s="26">
        <f>RANK(J62,J$61:J$62,1)</f>
        <v>2</v>
      </c>
      <c r="L62" s="10">
        <v>0.020064814814814817</v>
      </c>
      <c r="M62" s="7">
        <f>L62-I62</f>
        <v>0.01214351851851852</v>
      </c>
      <c r="N62" s="26">
        <f>RANK(M62,M$61:M$62,1)</f>
        <v>2</v>
      </c>
      <c r="O62" s="24">
        <v>0.028622685185185185</v>
      </c>
      <c r="P62" s="7">
        <f>O62-L62</f>
        <v>0.008557870370370368</v>
      </c>
      <c r="Q62" s="26">
        <f>RANK(P62,P$61:P$62,1)</f>
        <v>2</v>
      </c>
      <c r="R62" s="7"/>
      <c r="S62" s="23">
        <f>G62+J62+M62+P62+R62</f>
        <v>0.028622685185185185</v>
      </c>
      <c r="T62" s="7">
        <f>S62-S$61</f>
        <v>0.00270833333333333</v>
      </c>
      <c r="U62" s="26">
        <f>RANK(S62,S$61:S$62,1)</f>
        <v>2</v>
      </c>
    </row>
    <row r="63" ht="15"/>
    <row r="64" spans="1:16" ht="15">
      <c r="A64" s="54" t="s">
        <v>57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3" ht="15">
      <c r="A65" t="s">
        <v>11</v>
      </c>
      <c r="C65" t="s">
        <v>28</v>
      </c>
    </row>
    <row r="66" spans="1:21" ht="15">
      <c r="A66" s="12" t="s">
        <v>27</v>
      </c>
      <c r="B66" s="12" t="s">
        <v>4</v>
      </c>
      <c r="C66" s="12" t="s">
        <v>1</v>
      </c>
      <c r="D66" s="12" t="s">
        <v>5</v>
      </c>
      <c r="E66" s="12" t="s">
        <v>14</v>
      </c>
      <c r="F66" s="13" t="s">
        <v>15</v>
      </c>
      <c r="G66" s="14" t="s">
        <v>6</v>
      </c>
      <c r="H66" s="18" t="s">
        <v>2</v>
      </c>
      <c r="I66" s="13" t="s">
        <v>16</v>
      </c>
      <c r="J66" s="12" t="s">
        <v>24</v>
      </c>
      <c r="K66" s="18" t="s">
        <v>2</v>
      </c>
      <c r="L66" s="13" t="s">
        <v>17</v>
      </c>
      <c r="M66" s="12" t="s">
        <v>3</v>
      </c>
      <c r="N66" s="18" t="s">
        <v>2</v>
      </c>
      <c r="O66" s="13" t="s">
        <v>25</v>
      </c>
      <c r="P66" s="12" t="s">
        <v>26</v>
      </c>
      <c r="Q66" s="18" t="s">
        <v>2</v>
      </c>
      <c r="R66" s="28" t="s">
        <v>41</v>
      </c>
      <c r="S66" s="12" t="s">
        <v>7</v>
      </c>
      <c r="T66" s="12" t="s">
        <v>8</v>
      </c>
      <c r="U66" s="18" t="s">
        <v>0</v>
      </c>
    </row>
    <row r="67" spans="1:21" ht="15">
      <c r="A67" s="8">
        <v>1</v>
      </c>
      <c r="B67" s="8">
        <v>152</v>
      </c>
      <c r="C67" s="15" t="s">
        <v>110</v>
      </c>
      <c r="D67" s="8">
        <v>1952</v>
      </c>
      <c r="E67" s="15" t="s">
        <v>108</v>
      </c>
      <c r="F67" s="10">
        <v>0.005590277777777778</v>
      </c>
      <c r="G67" s="7">
        <f>F67</f>
        <v>0.005590277777777778</v>
      </c>
      <c r="H67" s="26">
        <f>RANK(G67,G$67:G$68,1)</f>
        <v>2</v>
      </c>
      <c r="I67" s="10">
        <v>0.0071886574074074075</v>
      </c>
      <c r="J67" s="7">
        <f>I67-F67</f>
        <v>0.0015983796296296293</v>
      </c>
      <c r="K67" s="26">
        <f>RANK(J67,J$67:J$68,1)</f>
        <v>1</v>
      </c>
      <c r="L67" s="10">
        <v>0.019270833333333334</v>
      </c>
      <c r="M67" s="7">
        <f>L67-I67</f>
        <v>0.012082175925925927</v>
      </c>
      <c r="N67" s="26">
        <f>RANK(M67,M$67:M$68,1)</f>
        <v>1</v>
      </c>
      <c r="O67" s="24">
        <v>0.028182870370370372</v>
      </c>
      <c r="P67" s="7">
        <f>O67-L67</f>
        <v>0.008912037037037038</v>
      </c>
      <c r="Q67" s="26">
        <f>RANK(P67,P$67:P$68,1)</f>
        <v>2</v>
      </c>
      <c r="R67" s="7"/>
      <c r="S67" s="23">
        <f>G67+J67+M67+P67+R67</f>
        <v>0.028182870370370372</v>
      </c>
      <c r="T67" s="7">
        <v>0</v>
      </c>
      <c r="U67" s="26">
        <f>RANK(S67,S$67:S$68,1)</f>
        <v>1</v>
      </c>
    </row>
    <row r="68" spans="1:21" ht="15">
      <c r="A68" s="8">
        <v>2</v>
      </c>
      <c r="B68" s="8">
        <v>148</v>
      </c>
      <c r="C68" s="16" t="s">
        <v>189</v>
      </c>
      <c r="D68" s="8">
        <v>1950</v>
      </c>
      <c r="E68" s="16" t="s">
        <v>190</v>
      </c>
      <c r="F68" s="10">
        <v>0.005520833333333333</v>
      </c>
      <c r="G68" s="7">
        <f>F68</f>
        <v>0.005520833333333333</v>
      </c>
      <c r="H68" s="26">
        <f>RANK(G68,G$67:G$68,1)</f>
        <v>1</v>
      </c>
      <c r="I68" s="10">
        <v>0.00800462962962963</v>
      </c>
      <c r="J68" s="7">
        <f>I68-F68</f>
        <v>0.0024837962962962973</v>
      </c>
      <c r="K68" s="26">
        <f>RANK(J68,J$67:J$68,1)</f>
        <v>2</v>
      </c>
      <c r="L68" s="10">
        <v>0.020431712962962964</v>
      </c>
      <c r="M68" s="7">
        <f>L68-I68</f>
        <v>0.012427083333333333</v>
      </c>
      <c r="N68" s="26">
        <f>RANK(M68,M$67:M$68,1)</f>
        <v>2</v>
      </c>
      <c r="O68" s="24">
        <v>0.029317129629629634</v>
      </c>
      <c r="P68" s="7">
        <f>O68-L68</f>
        <v>0.00888541666666667</v>
      </c>
      <c r="Q68" s="26">
        <f>RANK(P68,P$67:P$68,1)</f>
        <v>1</v>
      </c>
      <c r="R68" s="7"/>
      <c r="S68" s="23">
        <f>G68+J68+M68+P68+R68</f>
        <v>0.029317129629629634</v>
      </c>
      <c r="T68" s="7">
        <f>S68-S$67</f>
        <v>0.001134259259259262</v>
      </c>
      <c r="U68" s="26">
        <f>RANK(S68,S$67:S$68,1)</f>
        <v>2</v>
      </c>
    </row>
    <row r="69" ht="15"/>
    <row r="70" spans="1:16" ht="15">
      <c r="A70" s="54" t="s">
        <v>59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3" ht="15">
      <c r="A71" t="s">
        <v>11</v>
      </c>
      <c r="C71" t="s">
        <v>28</v>
      </c>
    </row>
    <row r="72" spans="1:21" ht="15">
      <c r="A72" s="12" t="s">
        <v>27</v>
      </c>
      <c r="B72" s="12" t="s">
        <v>4</v>
      </c>
      <c r="C72" s="12" t="s">
        <v>1</v>
      </c>
      <c r="D72" s="12" t="s">
        <v>5</v>
      </c>
      <c r="E72" s="12" t="s">
        <v>14</v>
      </c>
      <c r="F72" s="13" t="s">
        <v>15</v>
      </c>
      <c r="G72" s="14" t="s">
        <v>6</v>
      </c>
      <c r="H72" s="18" t="s">
        <v>2</v>
      </c>
      <c r="I72" s="13" t="s">
        <v>16</v>
      </c>
      <c r="J72" s="12" t="s">
        <v>24</v>
      </c>
      <c r="K72" s="18" t="s">
        <v>2</v>
      </c>
      <c r="L72" s="13" t="s">
        <v>17</v>
      </c>
      <c r="M72" s="12" t="s">
        <v>3</v>
      </c>
      <c r="N72" s="18" t="s">
        <v>2</v>
      </c>
      <c r="O72" s="13" t="s">
        <v>25</v>
      </c>
      <c r="P72" s="12" t="s">
        <v>26</v>
      </c>
      <c r="Q72" s="18" t="s">
        <v>2</v>
      </c>
      <c r="R72" s="28" t="s">
        <v>41</v>
      </c>
      <c r="S72" s="12" t="s">
        <v>7</v>
      </c>
      <c r="T72" s="12" t="s">
        <v>8</v>
      </c>
      <c r="U72" s="18" t="s">
        <v>0</v>
      </c>
    </row>
    <row r="73" spans="1:21" ht="15">
      <c r="A73" s="8">
        <v>1</v>
      </c>
      <c r="B73" s="8">
        <v>146</v>
      </c>
      <c r="C73" s="16" t="s">
        <v>191</v>
      </c>
      <c r="D73" s="8">
        <v>1939</v>
      </c>
      <c r="E73" s="9" t="s">
        <v>71</v>
      </c>
      <c r="F73" s="10">
        <v>0.008252314814814815</v>
      </c>
      <c r="G73" s="7">
        <f>F73</f>
        <v>0.008252314814814815</v>
      </c>
      <c r="H73" s="26">
        <v>1</v>
      </c>
      <c r="I73" s="10">
        <v>0.00998611111111111</v>
      </c>
      <c r="J73" s="7">
        <f>I73-F73</f>
        <v>0.0017337962962962958</v>
      </c>
      <c r="K73" s="26">
        <v>1</v>
      </c>
      <c r="L73" s="10">
        <v>0.022473379629629628</v>
      </c>
      <c r="M73" s="7">
        <f>L73-I73</f>
        <v>0.012487268518518517</v>
      </c>
      <c r="N73" s="26">
        <v>1</v>
      </c>
      <c r="O73" s="24">
        <v>0.03622685185185185</v>
      </c>
      <c r="P73" s="7">
        <f>O73-L73</f>
        <v>0.013753472222222222</v>
      </c>
      <c r="Q73" s="26">
        <v>1</v>
      </c>
      <c r="R73" s="7"/>
      <c r="S73" s="23">
        <f>G73+J73+M73+P73+R73</f>
        <v>0.03622685185185185</v>
      </c>
      <c r="T73" s="7">
        <v>0</v>
      </c>
      <c r="U73" s="26">
        <v>1</v>
      </c>
    </row>
    <row r="74" spans="4:6" ht="15">
      <c r="D74" s="5"/>
      <c r="E74" s="2"/>
      <c r="F74" s="5"/>
    </row>
    <row r="75" spans="2:6" ht="15">
      <c r="B75" s="55" t="s">
        <v>9</v>
      </c>
      <c r="C75" s="55"/>
      <c r="D75" t="s">
        <v>217</v>
      </c>
      <c r="E75" s="2"/>
      <c r="F75" s="5"/>
    </row>
    <row r="76" spans="4:6" ht="15">
      <c r="D76"/>
      <c r="E76" s="2"/>
      <c r="F76" s="5"/>
    </row>
    <row r="77" spans="2:4" ht="15">
      <c r="B77" s="55" t="s">
        <v>10</v>
      </c>
      <c r="C77" s="55"/>
      <c r="D77" t="s">
        <v>218</v>
      </c>
    </row>
  </sheetData>
  <sheetProtection/>
  <mergeCells count="18">
    <mergeCell ref="B75:C75"/>
    <mergeCell ref="B77:C77"/>
    <mergeCell ref="A18:P18"/>
    <mergeCell ref="A23:P23"/>
    <mergeCell ref="A28:P28"/>
    <mergeCell ref="A34:P34"/>
    <mergeCell ref="A40:P40"/>
    <mergeCell ref="A52:P52"/>
    <mergeCell ref="A58:P58"/>
    <mergeCell ref="A64:P64"/>
    <mergeCell ref="A70:P70"/>
    <mergeCell ref="A1:P1"/>
    <mergeCell ref="A2:C2"/>
    <mergeCell ref="N2:P2"/>
    <mergeCell ref="A3:P3"/>
    <mergeCell ref="A4:P4"/>
    <mergeCell ref="A9:P9"/>
    <mergeCell ref="A45:P45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2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3.8515625" style="0" customWidth="1"/>
    <col min="4" max="4" width="7.28125" style="3" customWidth="1"/>
    <col min="5" max="5" width="17.710937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">
      <c r="A9" s="54" t="s">
        <v>44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28</v>
      </c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157</v>
      </c>
      <c r="C12" s="15" t="s">
        <v>111</v>
      </c>
      <c r="D12" s="8">
        <v>2002</v>
      </c>
      <c r="E12" s="15" t="s">
        <v>96</v>
      </c>
      <c r="F12" s="10">
        <v>0.002951388888888889</v>
      </c>
      <c r="G12" s="7">
        <f>F12</f>
        <v>0.002951388888888889</v>
      </c>
      <c r="H12" s="26">
        <f>RANK(G12,G$12:G$12,1)</f>
        <v>1</v>
      </c>
      <c r="I12" s="10">
        <v>0.003604166666666667</v>
      </c>
      <c r="J12" s="7">
        <f>I12-F12</f>
        <v>0.0006527777777777782</v>
      </c>
      <c r="K12" s="26">
        <f>RANK(J12,J$12:J$12,1)</f>
        <v>1</v>
      </c>
      <c r="L12" s="10">
        <v>0.014481481481481479</v>
      </c>
      <c r="M12" s="7">
        <f>L12-I12</f>
        <v>0.010877314814814812</v>
      </c>
      <c r="N12" s="26">
        <f>RANK(M12,M$12:M$12,1)</f>
        <v>1</v>
      </c>
      <c r="O12" s="24">
        <v>0.02108796296296296</v>
      </c>
      <c r="P12" s="7">
        <f>O12-L12</f>
        <v>0.006606481481481482</v>
      </c>
      <c r="Q12" s="26">
        <f>RANK(P12,P$12:P$12,1)</f>
        <v>1</v>
      </c>
      <c r="R12" s="7"/>
      <c r="S12" s="23">
        <f>G12+J12+M12+P12+R12</f>
        <v>0.02108796296296296</v>
      </c>
      <c r="T12" s="7">
        <v>0</v>
      </c>
      <c r="U12" s="26">
        <f>RANK(S12,S$12:S$12,1)</f>
        <v>1</v>
      </c>
    </row>
    <row r="13" ht="15"/>
    <row r="14" ht="15"/>
    <row r="15" spans="1:16" ht="15">
      <c r="A15" s="54" t="s">
        <v>49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3" ht="15">
      <c r="A16" t="s">
        <v>11</v>
      </c>
      <c r="C16" t="s">
        <v>28</v>
      </c>
    </row>
    <row r="17" spans="1:21" ht="15">
      <c r="A17" s="12" t="s">
        <v>27</v>
      </c>
      <c r="B17" s="12" t="s">
        <v>4</v>
      </c>
      <c r="C17" s="12" t="s">
        <v>1</v>
      </c>
      <c r="D17" s="12" t="s">
        <v>5</v>
      </c>
      <c r="E17" s="12" t="s">
        <v>14</v>
      </c>
      <c r="F17" s="13" t="s">
        <v>15</v>
      </c>
      <c r="G17" s="14" t="s">
        <v>6</v>
      </c>
      <c r="H17" s="18" t="s">
        <v>2</v>
      </c>
      <c r="I17" s="13" t="s">
        <v>16</v>
      </c>
      <c r="J17" s="12" t="s">
        <v>24</v>
      </c>
      <c r="K17" s="18" t="s">
        <v>2</v>
      </c>
      <c r="L17" s="13" t="s">
        <v>17</v>
      </c>
      <c r="M17" s="12" t="s">
        <v>3</v>
      </c>
      <c r="N17" s="18" t="s">
        <v>2</v>
      </c>
      <c r="O17" s="13" t="s">
        <v>25</v>
      </c>
      <c r="P17" s="12" t="s">
        <v>26</v>
      </c>
      <c r="Q17" s="18" t="s">
        <v>2</v>
      </c>
      <c r="R17" s="28" t="s">
        <v>41</v>
      </c>
      <c r="S17" s="12" t="s">
        <v>7</v>
      </c>
      <c r="T17" s="12" t="s">
        <v>8</v>
      </c>
      <c r="U17" s="18" t="s">
        <v>0</v>
      </c>
    </row>
    <row r="18" spans="1:21" ht="15">
      <c r="A18" s="8">
        <v>1</v>
      </c>
      <c r="B18" s="8">
        <v>150</v>
      </c>
      <c r="C18" s="15" t="s">
        <v>112</v>
      </c>
      <c r="D18" s="8">
        <v>1988</v>
      </c>
      <c r="E18" s="15" t="s">
        <v>18</v>
      </c>
      <c r="F18" s="10">
        <v>0.00542824074074074</v>
      </c>
      <c r="G18" s="7">
        <f>F18</f>
        <v>0.00542824074074074</v>
      </c>
      <c r="H18" s="26">
        <f>RANK(G18,G$18:G$18,1)</f>
        <v>1</v>
      </c>
      <c r="I18" s="10">
        <v>0.006248842592592593</v>
      </c>
      <c r="J18" s="7">
        <f>I18-F18</f>
        <v>0.0008206018518518527</v>
      </c>
      <c r="K18" s="26">
        <f>RANK(J18,J$18:J$18,1)</f>
        <v>1</v>
      </c>
      <c r="L18" s="10">
        <v>0.021979166666666664</v>
      </c>
      <c r="M18" s="7">
        <f>L18-I18</f>
        <v>0.01573032407407407</v>
      </c>
      <c r="N18" s="26">
        <f>RANK(M18,M$18:M$18,1)</f>
        <v>1</v>
      </c>
      <c r="O18" s="24">
        <v>0.03135416666666666</v>
      </c>
      <c r="P18" s="7">
        <f>O18-L18</f>
        <v>0.009374999999999998</v>
      </c>
      <c r="Q18" s="26">
        <f>RANK(P18,P$18:P$18,1)</f>
        <v>1</v>
      </c>
      <c r="R18" s="7"/>
      <c r="S18" s="23">
        <f>G18+J18+M18+P18+R18</f>
        <v>0.03135416666666666</v>
      </c>
      <c r="T18" s="7">
        <v>0</v>
      </c>
      <c r="U18" s="26">
        <f>RANK(S18,S$18:S$18,1)</f>
        <v>1</v>
      </c>
    </row>
    <row r="19" spans="1:16" ht="15">
      <c r="A19" s="19"/>
      <c r="B19" s="19"/>
      <c r="C19" s="20"/>
      <c r="D19" s="19"/>
      <c r="E19" s="19"/>
      <c r="F19" s="21"/>
      <c r="G19" s="22"/>
      <c r="H19" s="27"/>
      <c r="I19" s="21"/>
      <c r="J19" s="22"/>
      <c r="K19" s="27"/>
      <c r="L19" s="21"/>
      <c r="M19" s="22"/>
      <c r="N19" s="27"/>
      <c r="O19" s="22"/>
      <c r="P19" s="19"/>
    </row>
    <row r="20" spans="4:6" ht="15">
      <c r="D20" s="5"/>
      <c r="E20" s="2"/>
      <c r="F20" s="5"/>
    </row>
    <row r="21" spans="2:6" ht="15">
      <c r="B21" s="55" t="s">
        <v>9</v>
      </c>
      <c r="C21" s="55"/>
      <c r="D21" t="s">
        <v>217</v>
      </c>
      <c r="E21" s="2"/>
      <c r="F21" s="5"/>
    </row>
    <row r="22" spans="4:6" ht="15">
      <c r="D22"/>
      <c r="E22" s="2"/>
      <c r="F22" s="5"/>
    </row>
    <row r="23" spans="2:4" ht="15">
      <c r="B23" s="55" t="s">
        <v>10</v>
      </c>
      <c r="C23" s="55"/>
      <c r="D23" t="s">
        <v>218</v>
      </c>
    </row>
  </sheetData>
  <sheetProtection/>
  <mergeCells count="9">
    <mergeCell ref="B21:C21"/>
    <mergeCell ref="B23:C23"/>
    <mergeCell ref="A15:P15"/>
    <mergeCell ref="A1:P1"/>
    <mergeCell ref="A2:C2"/>
    <mergeCell ref="N2:P2"/>
    <mergeCell ref="A3:P3"/>
    <mergeCell ref="A4:P4"/>
    <mergeCell ref="A9:P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U105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5.140625" style="0" customWidth="1"/>
    <col min="4" max="4" width="7.28125" style="3" customWidth="1"/>
    <col min="5" max="5" width="21.003906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19</v>
      </c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194</v>
      </c>
      <c r="C12" s="15" t="s">
        <v>113</v>
      </c>
      <c r="D12" s="8">
        <v>1999</v>
      </c>
      <c r="E12" s="15" t="s">
        <v>96</v>
      </c>
      <c r="F12" s="10">
        <v>0.006412037037037036</v>
      </c>
      <c r="G12" s="7">
        <f>F12</f>
        <v>0.006412037037037036</v>
      </c>
      <c r="H12" s="26">
        <f>RANK(G12,G$12:G$16,1)</f>
        <v>3</v>
      </c>
      <c r="I12" s="10">
        <v>0.006813657407407408</v>
      </c>
      <c r="J12" s="7">
        <f>I12-F12</f>
        <v>0.0004016203703703716</v>
      </c>
      <c r="K12" s="26">
        <f>RANK(J12,J$12:J$16,1)</f>
        <v>1</v>
      </c>
      <c r="L12" s="10">
        <v>0.029785879629629627</v>
      </c>
      <c r="M12" s="7">
        <f>L12-I12</f>
        <v>0.02297222222222222</v>
      </c>
      <c r="N12" s="26">
        <f>RANK(M12,M$12:M$16,1)</f>
        <v>4</v>
      </c>
      <c r="O12" s="24">
        <v>0.04162037037037037</v>
      </c>
      <c r="P12" s="7">
        <f>O12-L12</f>
        <v>0.011834490740740743</v>
      </c>
      <c r="Q12" s="26">
        <f>RANK(P12,P$12:P$16,1)</f>
        <v>1</v>
      </c>
      <c r="R12" s="7"/>
      <c r="S12" s="23">
        <f>G12+J12+M12+P12+R12</f>
        <v>0.04162037037037037</v>
      </c>
      <c r="T12" s="7">
        <v>0</v>
      </c>
      <c r="U12" s="26">
        <f>RANK(S12,S$12:S$16,1)</f>
        <v>1</v>
      </c>
    </row>
    <row r="13" spans="1:21" ht="15">
      <c r="A13" s="8">
        <v>2</v>
      </c>
      <c r="B13" s="8">
        <v>192</v>
      </c>
      <c r="C13" s="16" t="s">
        <v>198</v>
      </c>
      <c r="D13" s="8">
        <v>1999</v>
      </c>
      <c r="E13" s="15" t="s">
        <v>96</v>
      </c>
      <c r="F13" s="10">
        <v>0.005891203703703703</v>
      </c>
      <c r="G13" s="7">
        <f>F13</f>
        <v>0.005891203703703703</v>
      </c>
      <c r="H13" s="26">
        <f>RANK(G13,G$12:G$16,1)</f>
        <v>1</v>
      </c>
      <c r="I13" s="10">
        <v>0.006538194444444444</v>
      </c>
      <c r="J13" s="7">
        <f>I13-F13</f>
        <v>0.0006469907407407405</v>
      </c>
      <c r="K13" s="26">
        <f>RANK(J13,J$12:J$16,1)</f>
        <v>4</v>
      </c>
      <c r="L13" s="10">
        <v>0.029243055555555553</v>
      </c>
      <c r="M13" s="7">
        <f>L13-I13</f>
        <v>0.02270486111111111</v>
      </c>
      <c r="N13" s="26">
        <f>RANK(M13,M$12:M$16,1)</f>
        <v>1</v>
      </c>
      <c r="O13" s="24">
        <v>0.04212962962962963</v>
      </c>
      <c r="P13" s="7">
        <f>O13-L13</f>
        <v>0.012886574074074075</v>
      </c>
      <c r="Q13" s="26">
        <f>RANK(P13,P$12:P$16,1)</f>
        <v>2</v>
      </c>
      <c r="R13" s="7"/>
      <c r="S13" s="23">
        <f>G13+J13+M13+P13+R13</f>
        <v>0.04212962962962963</v>
      </c>
      <c r="T13" s="7">
        <f>S13-S$12</f>
        <v>0.0005092592592592579</v>
      </c>
      <c r="U13" s="26">
        <f>RANK(S13,S$12:S$16,1)</f>
        <v>2</v>
      </c>
    </row>
    <row r="14" spans="1:21" ht="15">
      <c r="A14" s="8">
        <v>3</v>
      </c>
      <c r="B14" s="8">
        <v>195</v>
      </c>
      <c r="C14" s="16" t="s">
        <v>200</v>
      </c>
      <c r="D14" s="8">
        <v>1999</v>
      </c>
      <c r="E14" s="16" t="s">
        <v>96</v>
      </c>
      <c r="F14" s="10">
        <v>0.006435185185185186</v>
      </c>
      <c r="G14" s="7">
        <f>F14</f>
        <v>0.006435185185185186</v>
      </c>
      <c r="H14" s="26">
        <f>RANK(G14,G$12:G$16,1)</f>
        <v>4</v>
      </c>
      <c r="I14" s="10">
        <v>0.006986111111111112</v>
      </c>
      <c r="J14" s="7">
        <f>I14-F14</f>
        <v>0.0005509259259259261</v>
      </c>
      <c r="K14" s="26">
        <f>RANK(J14,J$12:J$16,1)</f>
        <v>2</v>
      </c>
      <c r="L14" s="10">
        <v>0.029831018518518517</v>
      </c>
      <c r="M14" s="7">
        <f>L14-I14</f>
        <v>0.022844907407407404</v>
      </c>
      <c r="N14" s="26">
        <f>RANK(M14,M$12:M$16,1)</f>
        <v>3</v>
      </c>
      <c r="O14" s="24">
        <v>0.044270833333333336</v>
      </c>
      <c r="P14" s="7">
        <f>O14-L14</f>
        <v>0.014439814814814819</v>
      </c>
      <c r="Q14" s="26">
        <f>RANK(P14,P$12:P$16,1)</f>
        <v>3</v>
      </c>
      <c r="R14" s="7"/>
      <c r="S14" s="23">
        <f>G14+J14+M14+P14+R14</f>
        <v>0.044270833333333336</v>
      </c>
      <c r="T14" s="7">
        <f>S14-S$12</f>
        <v>0.0026504629629629656</v>
      </c>
      <c r="U14" s="26">
        <f>RANK(S14,S$12:S$16,1)</f>
        <v>3</v>
      </c>
    </row>
    <row r="15" spans="1:21" ht="15">
      <c r="A15" s="8">
        <v>4</v>
      </c>
      <c r="B15" s="8">
        <v>193</v>
      </c>
      <c r="C15" s="16" t="s">
        <v>199</v>
      </c>
      <c r="D15" s="8">
        <v>1999</v>
      </c>
      <c r="E15" s="15" t="s">
        <v>96</v>
      </c>
      <c r="F15" s="10">
        <v>0.005925925925925926</v>
      </c>
      <c r="G15" s="7">
        <f>F15</f>
        <v>0.005925925925925926</v>
      </c>
      <c r="H15" s="26">
        <f>RANK(G15,G$12:G$16,1)</f>
        <v>2</v>
      </c>
      <c r="I15" s="10">
        <v>0.006480324074074075</v>
      </c>
      <c r="J15" s="7">
        <f>I15-F15</f>
        <v>0.0005543981481481493</v>
      </c>
      <c r="K15" s="26">
        <f>RANK(J15,J$12:J$16,1)</f>
        <v>3</v>
      </c>
      <c r="L15" s="10">
        <v>0.02925925925925926</v>
      </c>
      <c r="M15" s="7">
        <f>L15-I15</f>
        <v>0.022778935185185183</v>
      </c>
      <c r="N15" s="26">
        <f>RANK(M15,M$12:M$16,1)</f>
        <v>2</v>
      </c>
      <c r="O15" s="24">
        <v>0.04445601851851852</v>
      </c>
      <c r="P15" s="7">
        <f>O15-L15</f>
        <v>0.01519675925925926</v>
      </c>
      <c r="Q15" s="26">
        <f>RANK(P15,P$12:P$16,1)</f>
        <v>4</v>
      </c>
      <c r="R15" s="7"/>
      <c r="S15" s="23">
        <f>G15+J15+M15+P15+R15</f>
        <v>0.04445601851851852</v>
      </c>
      <c r="T15" s="7">
        <f>S15-S$12</f>
        <v>0.0028356481481481496</v>
      </c>
      <c r="U15" s="26">
        <f>RANK(S15,S$12:S$16,1)</f>
        <v>4</v>
      </c>
    </row>
    <row r="16" spans="1:21" ht="15">
      <c r="A16" s="8">
        <v>5</v>
      </c>
      <c r="B16" s="8">
        <v>170</v>
      </c>
      <c r="C16" s="15" t="s">
        <v>114</v>
      </c>
      <c r="D16" s="8">
        <v>2001</v>
      </c>
      <c r="E16" s="15" t="s">
        <v>115</v>
      </c>
      <c r="F16" s="10">
        <v>0.007939814814814814</v>
      </c>
      <c r="G16" s="7">
        <f>F16</f>
        <v>0.007939814814814814</v>
      </c>
      <c r="H16" s="26">
        <f>RANK(G16,G$12:G$16,1)</f>
        <v>5</v>
      </c>
      <c r="I16" s="10">
        <v>0.009664351851851851</v>
      </c>
      <c r="J16" s="7">
        <f>I16-F16</f>
        <v>0.0017245370370370366</v>
      </c>
      <c r="K16" s="26">
        <f>RANK(J16,J$12:J$16,1)</f>
        <v>5</v>
      </c>
      <c r="L16" s="10">
        <v>0.03630439814814815</v>
      </c>
      <c r="M16" s="7">
        <f>L16-I16</f>
        <v>0.026640046296296297</v>
      </c>
      <c r="N16" s="26">
        <f>RANK(M16,M$12:M$16,1)</f>
        <v>5</v>
      </c>
      <c r="O16" s="24">
        <v>0.054814814814814816</v>
      </c>
      <c r="P16" s="7">
        <f>O16-L16</f>
        <v>0.018510416666666668</v>
      </c>
      <c r="Q16" s="26">
        <f>RANK(P16,P$12:P$16,1)</f>
        <v>5</v>
      </c>
      <c r="R16" s="7"/>
      <c r="S16" s="23">
        <f>G16+J16+M16+P16+R16</f>
        <v>0.054814814814814816</v>
      </c>
      <c r="T16" s="7">
        <f>S16-S$12</f>
        <v>0.013194444444444446</v>
      </c>
      <c r="U16" s="26">
        <f>RANK(S16,S$12:S$16,1)</f>
        <v>5</v>
      </c>
    </row>
    <row r="17" ht="15"/>
    <row r="18" spans="1:16" ht="15">
      <c r="A18" s="54" t="s">
        <v>49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3" ht="15">
      <c r="A19" t="s">
        <v>11</v>
      </c>
      <c r="C19" t="s">
        <v>19</v>
      </c>
    </row>
    <row r="20" spans="1:21" ht="15">
      <c r="A20" s="12" t="s">
        <v>27</v>
      </c>
      <c r="B20" s="12" t="s">
        <v>4</v>
      </c>
      <c r="C20" s="12" t="s">
        <v>1</v>
      </c>
      <c r="D20" s="12" t="s">
        <v>5</v>
      </c>
      <c r="E20" s="12" t="s">
        <v>14</v>
      </c>
      <c r="F20" s="13" t="s">
        <v>15</v>
      </c>
      <c r="G20" s="14" t="s">
        <v>6</v>
      </c>
      <c r="H20" s="18" t="s">
        <v>2</v>
      </c>
      <c r="I20" s="13" t="s">
        <v>16</v>
      </c>
      <c r="J20" s="12" t="s">
        <v>24</v>
      </c>
      <c r="K20" s="18" t="s">
        <v>2</v>
      </c>
      <c r="L20" s="13" t="s">
        <v>17</v>
      </c>
      <c r="M20" s="12" t="s">
        <v>3</v>
      </c>
      <c r="N20" s="18" t="s">
        <v>2</v>
      </c>
      <c r="O20" s="13" t="s">
        <v>25</v>
      </c>
      <c r="P20" s="12" t="s">
        <v>26</v>
      </c>
      <c r="Q20" s="18" t="s">
        <v>2</v>
      </c>
      <c r="R20" s="28" t="s">
        <v>41</v>
      </c>
      <c r="S20" s="12" t="s">
        <v>7</v>
      </c>
      <c r="T20" s="12" t="s">
        <v>8</v>
      </c>
      <c r="U20" s="18" t="s">
        <v>0</v>
      </c>
    </row>
    <row r="21" spans="1:21" ht="15">
      <c r="A21" s="8">
        <v>1</v>
      </c>
      <c r="B21" s="8">
        <v>198</v>
      </c>
      <c r="C21" s="15" t="s">
        <v>119</v>
      </c>
      <c r="D21" s="8">
        <v>1998</v>
      </c>
      <c r="E21" s="15" t="s">
        <v>120</v>
      </c>
      <c r="F21" s="10">
        <v>0.006273148148148148</v>
      </c>
      <c r="G21" s="7">
        <f aca="true" t="shared" si="0" ref="G21:G27">F21</f>
        <v>0.006273148148148148</v>
      </c>
      <c r="H21" s="26">
        <f aca="true" t="shared" si="1" ref="H21:H27">RANK(G21,G$21:G$27,1)</f>
        <v>2</v>
      </c>
      <c r="I21" s="10">
        <v>0.006905092592592592</v>
      </c>
      <c r="J21" s="7">
        <f aca="true" t="shared" si="2" ref="J21:J27">I21-F21</f>
        <v>0.0006319444444444437</v>
      </c>
      <c r="K21" s="26">
        <f aca="true" t="shared" si="3" ref="K21:K27">RANK(J21,J$21:J$27,1)</f>
        <v>2</v>
      </c>
      <c r="L21" s="10">
        <v>0.029806712962962962</v>
      </c>
      <c r="M21" s="7">
        <f aca="true" t="shared" si="4" ref="M21:M27">L21-I21</f>
        <v>0.02290162037037037</v>
      </c>
      <c r="N21" s="26">
        <f aca="true" t="shared" si="5" ref="N21:N27">RANK(M21,M$21:M$27,1)</f>
        <v>1</v>
      </c>
      <c r="O21" s="24">
        <v>0.042916666666666665</v>
      </c>
      <c r="P21" s="7">
        <f aca="true" t="shared" si="6" ref="P21:P27">O21-L21</f>
        <v>0.013109953703703704</v>
      </c>
      <c r="Q21" s="26">
        <f aca="true" t="shared" si="7" ref="Q21:Q27">RANK(P21,P$21:P$27,1)</f>
        <v>1</v>
      </c>
      <c r="R21" s="7"/>
      <c r="S21" s="23">
        <f aca="true" t="shared" si="8" ref="S21:S27">G21+J21+M21+P21+R21</f>
        <v>0.042916666666666665</v>
      </c>
      <c r="T21" s="7">
        <v>0</v>
      </c>
      <c r="U21" s="26">
        <f aca="true" t="shared" si="9" ref="U21:U27">RANK(S21,S$21:S$27,1)</f>
        <v>1</v>
      </c>
    </row>
    <row r="22" spans="1:21" ht="15">
      <c r="A22" s="8">
        <v>2</v>
      </c>
      <c r="B22" s="8">
        <v>197</v>
      </c>
      <c r="C22" s="16" t="s">
        <v>201</v>
      </c>
      <c r="D22" s="8">
        <v>1997</v>
      </c>
      <c r="E22" s="16" t="s">
        <v>120</v>
      </c>
      <c r="F22" s="10">
        <v>0.006076388888888889</v>
      </c>
      <c r="G22" s="7">
        <f t="shared" si="0"/>
        <v>0.006076388888888889</v>
      </c>
      <c r="H22" s="26">
        <f t="shared" si="1"/>
        <v>1</v>
      </c>
      <c r="I22" s="10">
        <v>0.006644675925925925</v>
      </c>
      <c r="J22" s="7">
        <f t="shared" si="2"/>
        <v>0.0005682870370370364</v>
      </c>
      <c r="K22" s="26">
        <f t="shared" si="3"/>
        <v>1</v>
      </c>
      <c r="L22" s="10">
        <v>0.029795138888888892</v>
      </c>
      <c r="M22" s="7">
        <f t="shared" si="4"/>
        <v>0.023150462962962966</v>
      </c>
      <c r="N22" s="26">
        <f t="shared" si="5"/>
        <v>2</v>
      </c>
      <c r="O22" s="24">
        <v>0.04424768518518518</v>
      </c>
      <c r="P22" s="7">
        <f t="shared" si="6"/>
        <v>0.01445254629629629</v>
      </c>
      <c r="Q22" s="26">
        <f t="shared" si="7"/>
        <v>3</v>
      </c>
      <c r="R22" s="7"/>
      <c r="S22" s="23">
        <f t="shared" si="8"/>
        <v>0.04424768518518518</v>
      </c>
      <c r="T22" s="7">
        <f aca="true" t="shared" si="10" ref="T22:T27">S22-S$21</f>
        <v>0.001331018518518516</v>
      </c>
      <c r="U22" s="26">
        <f t="shared" si="9"/>
        <v>2</v>
      </c>
    </row>
    <row r="23" spans="1:21" ht="15">
      <c r="A23" s="9">
        <v>3</v>
      </c>
      <c r="B23" s="38">
        <v>100</v>
      </c>
      <c r="C23" s="39" t="s">
        <v>206</v>
      </c>
      <c r="D23" s="9">
        <v>1989</v>
      </c>
      <c r="E23" s="16" t="s">
        <v>120</v>
      </c>
      <c r="F23" s="10">
        <v>0.006689814814814814</v>
      </c>
      <c r="G23" s="7">
        <f t="shared" si="0"/>
        <v>0.006689814814814814</v>
      </c>
      <c r="H23" s="26">
        <f t="shared" si="1"/>
        <v>3</v>
      </c>
      <c r="I23" s="10">
        <v>0.007430555555555555</v>
      </c>
      <c r="J23" s="7">
        <f t="shared" si="2"/>
        <v>0.0007407407407407406</v>
      </c>
      <c r="K23" s="26">
        <f t="shared" si="3"/>
        <v>4</v>
      </c>
      <c r="L23" s="10">
        <v>0.030921296296296294</v>
      </c>
      <c r="M23" s="7">
        <f t="shared" si="4"/>
        <v>0.02349074074074074</v>
      </c>
      <c r="N23" s="26">
        <f t="shared" si="5"/>
        <v>3</v>
      </c>
      <c r="O23" s="24">
        <v>0.045925925925925926</v>
      </c>
      <c r="P23" s="7">
        <f t="shared" si="6"/>
        <v>0.015004629629629632</v>
      </c>
      <c r="Q23" s="26">
        <f t="shared" si="7"/>
        <v>5</v>
      </c>
      <c r="R23" s="7"/>
      <c r="S23" s="23">
        <f t="shared" si="8"/>
        <v>0.045925925925925926</v>
      </c>
      <c r="T23" s="7">
        <f t="shared" si="10"/>
        <v>0.00300925925925926</v>
      </c>
      <c r="U23" s="26">
        <f t="shared" si="9"/>
        <v>3</v>
      </c>
    </row>
    <row r="24" spans="1:21" ht="15">
      <c r="A24" s="8">
        <v>4</v>
      </c>
      <c r="B24" s="8">
        <v>199</v>
      </c>
      <c r="C24" s="33" t="s">
        <v>117</v>
      </c>
      <c r="D24" s="8">
        <v>1996</v>
      </c>
      <c r="E24" s="15" t="s">
        <v>118</v>
      </c>
      <c r="F24" s="10">
        <v>0.007777777777777777</v>
      </c>
      <c r="G24" s="7">
        <f t="shared" si="0"/>
        <v>0.007777777777777777</v>
      </c>
      <c r="H24" s="26">
        <f t="shared" si="1"/>
        <v>4</v>
      </c>
      <c r="I24" s="10">
        <v>0.008458333333333333</v>
      </c>
      <c r="J24" s="7">
        <f t="shared" si="2"/>
        <v>0.0006805555555555566</v>
      </c>
      <c r="K24" s="26">
        <f t="shared" si="3"/>
        <v>3</v>
      </c>
      <c r="L24" s="10">
        <v>0.033422453703703704</v>
      </c>
      <c r="M24" s="7">
        <f t="shared" si="4"/>
        <v>0.024964120370370373</v>
      </c>
      <c r="N24" s="26">
        <f t="shared" si="5"/>
        <v>5</v>
      </c>
      <c r="O24" s="24">
        <v>0.04673611111111111</v>
      </c>
      <c r="P24" s="7">
        <f t="shared" si="6"/>
        <v>0.013313657407407406</v>
      </c>
      <c r="Q24" s="26">
        <f t="shared" si="7"/>
        <v>2</v>
      </c>
      <c r="R24" s="7"/>
      <c r="S24" s="23">
        <f t="shared" si="8"/>
        <v>0.04673611111111111</v>
      </c>
      <c r="T24" s="7">
        <f t="shared" si="10"/>
        <v>0.0038194444444444448</v>
      </c>
      <c r="U24" s="26">
        <f t="shared" si="9"/>
        <v>4</v>
      </c>
    </row>
    <row r="25" spans="1:21" ht="15">
      <c r="A25" s="8">
        <v>5</v>
      </c>
      <c r="B25" s="8">
        <v>175</v>
      </c>
      <c r="C25" s="16" t="s">
        <v>202</v>
      </c>
      <c r="D25" s="8">
        <v>1988</v>
      </c>
      <c r="E25" s="16" t="s">
        <v>167</v>
      </c>
      <c r="F25" s="10">
        <v>0.00863425925925926</v>
      </c>
      <c r="G25" s="7">
        <f t="shared" si="0"/>
        <v>0.00863425925925926</v>
      </c>
      <c r="H25" s="26">
        <f t="shared" si="1"/>
        <v>5</v>
      </c>
      <c r="I25" s="10">
        <v>0.009502314814814816</v>
      </c>
      <c r="J25" s="7">
        <f t="shared" si="2"/>
        <v>0.0008680555555555559</v>
      </c>
      <c r="K25" s="26">
        <f t="shared" si="3"/>
        <v>5</v>
      </c>
      <c r="L25" s="10">
        <v>0.033471064814814815</v>
      </c>
      <c r="M25" s="7">
        <f t="shared" si="4"/>
        <v>0.023968749999999997</v>
      </c>
      <c r="N25" s="26">
        <f t="shared" si="5"/>
        <v>4</v>
      </c>
      <c r="O25" s="24">
        <v>0.04811342592592593</v>
      </c>
      <c r="P25" s="7">
        <f t="shared" si="6"/>
        <v>0.014642361111111113</v>
      </c>
      <c r="Q25" s="26">
        <f t="shared" si="7"/>
        <v>4</v>
      </c>
      <c r="R25" s="7"/>
      <c r="S25" s="23">
        <f t="shared" si="8"/>
        <v>0.04811342592592593</v>
      </c>
      <c r="T25" s="7">
        <f t="shared" si="10"/>
        <v>0.005196759259259262</v>
      </c>
      <c r="U25" s="26">
        <f t="shared" si="9"/>
        <v>5</v>
      </c>
    </row>
    <row r="26" spans="1:21" ht="15">
      <c r="A26" s="8">
        <v>6</v>
      </c>
      <c r="B26" s="8">
        <v>105</v>
      </c>
      <c r="C26" s="15" t="s">
        <v>116</v>
      </c>
      <c r="D26" s="8">
        <v>1990</v>
      </c>
      <c r="E26" s="15" t="s">
        <v>78</v>
      </c>
      <c r="F26" s="10">
        <v>0.01324074074074074</v>
      </c>
      <c r="G26" s="7">
        <f t="shared" si="0"/>
        <v>0.01324074074074074</v>
      </c>
      <c r="H26" s="26">
        <f t="shared" si="1"/>
        <v>7</v>
      </c>
      <c r="I26" s="10">
        <v>0.014572916666666666</v>
      </c>
      <c r="J26" s="7">
        <f t="shared" si="2"/>
        <v>0.0013321759259259259</v>
      </c>
      <c r="K26" s="26">
        <f t="shared" si="3"/>
        <v>6</v>
      </c>
      <c r="L26" s="24">
        <v>0.04441319444444444</v>
      </c>
      <c r="M26" s="7">
        <f t="shared" si="4"/>
        <v>0.029840277777777778</v>
      </c>
      <c r="N26" s="26">
        <f t="shared" si="5"/>
        <v>6</v>
      </c>
      <c r="O26" s="24">
        <v>0.061990740740740735</v>
      </c>
      <c r="P26" s="7">
        <f t="shared" si="6"/>
        <v>0.017577546296296293</v>
      </c>
      <c r="Q26" s="26">
        <f t="shared" si="7"/>
        <v>6</v>
      </c>
      <c r="R26" s="7"/>
      <c r="S26" s="23">
        <f t="shared" si="8"/>
        <v>0.061990740740740735</v>
      </c>
      <c r="T26" s="7">
        <f t="shared" si="10"/>
        <v>0.01907407407407407</v>
      </c>
      <c r="U26" s="26">
        <f t="shared" si="9"/>
        <v>6</v>
      </c>
    </row>
    <row r="27" spans="1:21" ht="15">
      <c r="A27" s="8">
        <v>7</v>
      </c>
      <c r="B27" s="48">
        <v>161</v>
      </c>
      <c r="C27" s="49" t="s">
        <v>173</v>
      </c>
      <c r="D27" s="8">
        <v>1990</v>
      </c>
      <c r="E27" s="15" t="s">
        <v>71</v>
      </c>
      <c r="F27" s="10">
        <v>0.010416666666666666</v>
      </c>
      <c r="G27" s="7">
        <f t="shared" si="0"/>
        <v>0.010416666666666666</v>
      </c>
      <c r="H27" s="26">
        <f t="shared" si="1"/>
        <v>6</v>
      </c>
      <c r="I27" s="10">
        <v>0.012623842592592594</v>
      </c>
      <c r="J27" s="7">
        <f t="shared" si="2"/>
        <v>0.0022071759259259284</v>
      </c>
      <c r="K27" s="26">
        <f t="shared" si="3"/>
        <v>7</v>
      </c>
      <c r="L27" s="24">
        <v>0.046171296296296294</v>
      </c>
      <c r="M27" s="7">
        <f t="shared" si="4"/>
        <v>0.0335474537037037</v>
      </c>
      <c r="N27" s="26">
        <f t="shared" si="5"/>
        <v>7</v>
      </c>
      <c r="O27" s="24">
        <v>0.06613425925925925</v>
      </c>
      <c r="P27" s="7">
        <f t="shared" si="6"/>
        <v>0.01996296296296296</v>
      </c>
      <c r="Q27" s="26">
        <f t="shared" si="7"/>
        <v>7</v>
      </c>
      <c r="R27" s="7"/>
      <c r="S27" s="23">
        <f t="shared" si="8"/>
        <v>0.06613425925925925</v>
      </c>
      <c r="T27" s="7">
        <f t="shared" si="10"/>
        <v>0.02321759259259259</v>
      </c>
      <c r="U27" s="26">
        <f t="shared" si="9"/>
        <v>7</v>
      </c>
    </row>
    <row r="28" spans="1:16" ht="15">
      <c r="A28" s="19"/>
      <c r="B28" s="19"/>
      <c r="C28" s="20"/>
      <c r="D28" s="19"/>
      <c r="E28" s="19"/>
      <c r="F28" s="21"/>
      <c r="G28" s="22"/>
      <c r="H28" s="27"/>
      <c r="I28" s="21"/>
      <c r="J28" s="22"/>
      <c r="K28" s="27"/>
      <c r="L28" s="21"/>
      <c r="M28" s="22"/>
      <c r="N28" s="27"/>
      <c r="O28" s="22"/>
      <c r="P28" s="19"/>
    </row>
    <row r="29" spans="1:16" ht="15">
      <c r="A29" s="54" t="s">
        <v>50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3" ht="15">
      <c r="A30" t="s">
        <v>11</v>
      </c>
      <c r="C30" t="s">
        <v>19</v>
      </c>
    </row>
    <row r="31" spans="1:21" ht="15">
      <c r="A31" s="12" t="s">
        <v>27</v>
      </c>
      <c r="B31" s="12" t="s">
        <v>4</v>
      </c>
      <c r="C31" s="12" t="s">
        <v>1</v>
      </c>
      <c r="D31" s="12" t="s">
        <v>5</v>
      </c>
      <c r="E31" s="12" t="s">
        <v>14</v>
      </c>
      <c r="F31" s="13" t="s">
        <v>15</v>
      </c>
      <c r="G31" s="14" t="s">
        <v>6</v>
      </c>
      <c r="H31" s="18" t="s">
        <v>2</v>
      </c>
      <c r="I31" s="13" t="s">
        <v>16</v>
      </c>
      <c r="J31" s="12" t="s">
        <v>24</v>
      </c>
      <c r="K31" s="18" t="s">
        <v>2</v>
      </c>
      <c r="L31" s="13" t="s">
        <v>17</v>
      </c>
      <c r="M31" s="12" t="s">
        <v>3</v>
      </c>
      <c r="N31" s="18" t="s">
        <v>2</v>
      </c>
      <c r="O31" s="13" t="s">
        <v>25</v>
      </c>
      <c r="P31" s="12" t="s">
        <v>26</v>
      </c>
      <c r="Q31" s="18" t="s">
        <v>2</v>
      </c>
      <c r="R31" s="28" t="s">
        <v>41</v>
      </c>
      <c r="S31" s="12" t="s">
        <v>7</v>
      </c>
      <c r="T31" s="12" t="s">
        <v>8</v>
      </c>
      <c r="U31" s="18" t="s">
        <v>0</v>
      </c>
    </row>
    <row r="32" spans="1:21" ht="15">
      <c r="A32" s="8">
        <v>1</v>
      </c>
      <c r="B32" s="8">
        <v>182</v>
      </c>
      <c r="C32" s="29" t="s">
        <v>142</v>
      </c>
      <c r="D32" s="8">
        <v>1984</v>
      </c>
      <c r="E32" s="15" t="s">
        <v>18</v>
      </c>
      <c r="F32" s="10">
        <v>0.008194444444444445</v>
      </c>
      <c r="G32" s="7">
        <f>F32</f>
        <v>0.008194444444444445</v>
      </c>
      <c r="H32" s="26">
        <f>RANK(G32,G$32:G$35,1)</f>
        <v>1</v>
      </c>
      <c r="I32" s="10">
        <v>0.008833333333333334</v>
      </c>
      <c r="J32" s="7">
        <f>I32-F32</f>
        <v>0.0006388888888888885</v>
      </c>
      <c r="K32" s="26">
        <f>RANK(J32,J$32:J$35,1)</f>
        <v>1</v>
      </c>
      <c r="L32" s="10">
        <v>0.03190856481481481</v>
      </c>
      <c r="M32" s="7">
        <f>L32-I32</f>
        <v>0.02307523148148148</v>
      </c>
      <c r="N32" s="26">
        <f>RANK(M32,M$32:M$35,1)</f>
        <v>1</v>
      </c>
      <c r="O32" s="24">
        <v>0.04471064814814815</v>
      </c>
      <c r="P32" s="7">
        <f>O32-L32</f>
        <v>0.012802083333333339</v>
      </c>
      <c r="Q32" s="26">
        <f>RANK(P32,P$32:P$35,1)</f>
        <v>1</v>
      </c>
      <c r="R32" s="7"/>
      <c r="S32" s="23">
        <f>G32+J32+M32+P32+R32</f>
        <v>0.04471064814814815</v>
      </c>
      <c r="T32" s="7">
        <v>0</v>
      </c>
      <c r="U32" s="26">
        <f>RANK(S32,S$32:S$35,1)</f>
        <v>1</v>
      </c>
    </row>
    <row r="33" spans="1:21" ht="15">
      <c r="A33" s="8">
        <v>2</v>
      </c>
      <c r="B33" s="8">
        <v>102</v>
      </c>
      <c r="C33" s="16" t="s">
        <v>207</v>
      </c>
      <c r="D33" s="8">
        <v>1985</v>
      </c>
      <c r="E33" s="16" t="s">
        <v>208</v>
      </c>
      <c r="F33" s="10">
        <v>0.010590277777777777</v>
      </c>
      <c r="G33" s="7">
        <f>F33</f>
        <v>0.010590277777777777</v>
      </c>
      <c r="H33" s="26">
        <f>RANK(G33,G$32:G$35,1)</f>
        <v>2</v>
      </c>
      <c r="I33" s="10">
        <v>0.012871527777777779</v>
      </c>
      <c r="J33" s="7">
        <f>I33-F33</f>
        <v>0.002281250000000002</v>
      </c>
      <c r="K33" s="26">
        <f>RANK(J33,J$32:J$35,1)</f>
        <v>3</v>
      </c>
      <c r="L33" s="10">
        <v>0.04083449074074074</v>
      </c>
      <c r="M33" s="7">
        <f>L33-I33</f>
        <v>0.02796296296296296</v>
      </c>
      <c r="N33" s="26">
        <f>RANK(M33,M$32:M$35,1)</f>
        <v>3</v>
      </c>
      <c r="O33" s="24">
        <v>0.057916666666666665</v>
      </c>
      <c r="P33" s="7">
        <f>O33-L33</f>
        <v>0.017082175925925924</v>
      </c>
      <c r="Q33" s="26">
        <f>RANK(P33,P$32:P$35,1)</f>
        <v>2</v>
      </c>
      <c r="R33" s="7"/>
      <c r="S33" s="23">
        <f>G33+J33+M33+P33+R33</f>
        <v>0.057916666666666665</v>
      </c>
      <c r="T33" s="7">
        <f>S33-S$32</f>
        <v>0.013206018518518513</v>
      </c>
      <c r="U33" s="26">
        <f>RANK(S33,S$32:S$35,1)</f>
        <v>2</v>
      </c>
    </row>
    <row r="34" spans="1:21" ht="15">
      <c r="A34" s="8">
        <v>3</v>
      </c>
      <c r="B34" s="8">
        <v>164</v>
      </c>
      <c r="C34" s="33" t="s">
        <v>122</v>
      </c>
      <c r="D34" s="8">
        <v>1984</v>
      </c>
      <c r="E34" s="15" t="s">
        <v>18</v>
      </c>
      <c r="F34" s="10">
        <v>0.012326388888888888</v>
      </c>
      <c r="G34" s="7">
        <f>F34</f>
        <v>0.012326388888888888</v>
      </c>
      <c r="H34" s="26">
        <f>RANK(G34,G$32:G$35,1)</f>
        <v>3</v>
      </c>
      <c r="I34" s="10">
        <v>0.013921296296296298</v>
      </c>
      <c r="J34" s="7">
        <f>I34-F34</f>
        <v>0.0015949074074074095</v>
      </c>
      <c r="K34" s="26">
        <f>RANK(J34,J$32:J$35,1)</f>
        <v>2</v>
      </c>
      <c r="L34" s="10">
        <v>0.040546296296296296</v>
      </c>
      <c r="M34" s="7">
        <f>L34-I34</f>
        <v>0.026624999999999996</v>
      </c>
      <c r="N34" s="26">
        <f>RANK(M34,M$32:M$35,1)</f>
        <v>2</v>
      </c>
      <c r="O34" s="24">
        <v>0.05831018518518519</v>
      </c>
      <c r="P34" s="7">
        <f>O34-L34</f>
        <v>0.01776388888888889</v>
      </c>
      <c r="Q34" s="26">
        <f>RANK(P34,P$32:P$35,1)</f>
        <v>3</v>
      </c>
      <c r="R34" s="7"/>
      <c r="S34" s="23">
        <f>G34+J34+M34+P34+R34</f>
        <v>0.05831018518518519</v>
      </c>
      <c r="T34" s="7">
        <f>S34-S$32</f>
        <v>0.013599537037037035</v>
      </c>
      <c r="U34" s="26">
        <f>RANK(S34,S$32:S$35,1)</f>
        <v>3</v>
      </c>
    </row>
    <row r="35" spans="1:21" ht="15">
      <c r="A35" s="8">
        <v>4</v>
      </c>
      <c r="B35" s="8">
        <v>167</v>
      </c>
      <c r="C35" s="15" t="s">
        <v>121</v>
      </c>
      <c r="D35" s="8">
        <v>1984</v>
      </c>
      <c r="E35" s="15" t="s">
        <v>78</v>
      </c>
      <c r="F35" s="10">
        <v>0.012708333333333334</v>
      </c>
      <c r="G35" s="7">
        <f>F35</f>
        <v>0.012708333333333334</v>
      </c>
      <c r="H35" s="26">
        <f>RANK(G35,G$32:G$35,1)</f>
        <v>4</v>
      </c>
      <c r="I35" s="10">
        <v>0.015613425925925926</v>
      </c>
      <c r="J35" s="7">
        <f>I35-F35</f>
        <v>0.002905092592592593</v>
      </c>
      <c r="K35" s="26">
        <f>RANK(J35,J$32:J$35,1)</f>
        <v>4</v>
      </c>
      <c r="L35" s="24">
        <v>0.04905208333333333</v>
      </c>
      <c r="M35" s="7">
        <f>L35-I35</f>
        <v>0.0334386574074074</v>
      </c>
      <c r="N35" s="26">
        <f>RANK(M35,M$32:M$35,1)</f>
        <v>4</v>
      </c>
      <c r="O35" s="24">
        <v>0.07408564814814815</v>
      </c>
      <c r="P35" s="7">
        <f>O35-L35</f>
        <v>0.02503356481481482</v>
      </c>
      <c r="Q35" s="26">
        <f>RANK(P35,P$32:P$35,1)</f>
        <v>4</v>
      </c>
      <c r="R35" s="7"/>
      <c r="S35" s="23">
        <f>G35+J35+M35+P35+R35</f>
        <v>0.07408564814814815</v>
      </c>
      <c r="T35" s="7">
        <f>S35-S$32</f>
        <v>0.029375</v>
      </c>
      <c r="U35" s="26">
        <f>RANK(S35,S$32:S$35,1)</f>
        <v>4</v>
      </c>
    </row>
    <row r="36" spans="1:16" ht="15">
      <c r="A36" s="19"/>
      <c r="B36" s="19"/>
      <c r="C36" s="20"/>
      <c r="D36" s="19"/>
      <c r="E36" s="19"/>
      <c r="F36" s="21"/>
      <c r="G36" s="22"/>
      <c r="H36" s="27"/>
      <c r="I36" s="21"/>
      <c r="J36" s="22"/>
      <c r="K36" s="27"/>
      <c r="L36" s="21"/>
      <c r="M36" s="22"/>
      <c r="N36" s="27"/>
      <c r="O36" s="22"/>
      <c r="P36" s="19"/>
    </row>
    <row r="37" spans="1:16" ht="15">
      <c r="A37" s="54" t="s">
        <v>51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3" ht="15">
      <c r="A38" t="s">
        <v>11</v>
      </c>
      <c r="C38" t="s">
        <v>19</v>
      </c>
    </row>
    <row r="39" spans="1:21" ht="15">
      <c r="A39" s="12" t="s">
        <v>27</v>
      </c>
      <c r="B39" s="12" t="s">
        <v>4</v>
      </c>
      <c r="C39" s="12" t="s">
        <v>1</v>
      </c>
      <c r="D39" s="12" t="s">
        <v>5</v>
      </c>
      <c r="E39" s="12" t="s">
        <v>14</v>
      </c>
      <c r="F39" s="13" t="s">
        <v>15</v>
      </c>
      <c r="G39" s="14" t="s">
        <v>6</v>
      </c>
      <c r="H39" s="18" t="s">
        <v>2</v>
      </c>
      <c r="I39" s="13" t="s">
        <v>16</v>
      </c>
      <c r="J39" s="12" t="s">
        <v>24</v>
      </c>
      <c r="K39" s="18" t="s">
        <v>2</v>
      </c>
      <c r="L39" s="13" t="s">
        <v>17</v>
      </c>
      <c r="M39" s="12" t="s">
        <v>3</v>
      </c>
      <c r="N39" s="18" t="s">
        <v>2</v>
      </c>
      <c r="O39" s="13" t="s">
        <v>25</v>
      </c>
      <c r="P39" s="12" t="s">
        <v>26</v>
      </c>
      <c r="Q39" s="18" t="s">
        <v>2</v>
      </c>
      <c r="R39" s="28" t="s">
        <v>41</v>
      </c>
      <c r="S39" s="12" t="s">
        <v>7</v>
      </c>
      <c r="T39" s="12" t="s">
        <v>8</v>
      </c>
      <c r="U39" s="18" t="s">
        <v>0</v>
      </c>
    </row>
    <row r="40" spans="1:21" ht="15">
      <c r="A40" s="8">
        <v>1</v>
      </c>
      <c r="B40" s="8">
        <v>180</v>
      </c>
      <c r="C40" s="16" t="s">
        <v>194</v>
      </c>
      <c r="D40" s="8">
        <v>1979</v>
      </c>
      <c r="E40" s="16" t="s">
        <v>78</v>
      </c>
      <c r="F40" s="10">
        <v>0.009930555555555555</v>
      </c>
      <c r="G40" s="7">
        <f>F40</f>
        <v>0.009930555555555555</v>
      </c>
      <c r="H40" s="26">
        <f>RANK(G40,G$40:G$41,1)</f>
        <v>1</v>
      </c>
      <c r="I40" s="10">
        <v>0.011790509259259258</v>
      </c>
      <c r="J40" s="7">
        <f>I40-F40</f>
        <v>0.0018599537037037022</v>
      </c>
      <c r="K40" s="26">
        <f>RANK(J40,J$40:J$41,1)</f>
        <v>2</v>
      </c>
      <c r="L40" s="10">
        <v>0.04086689814814815</v>
      </c>
      <c r="M40" s="7">
        <f>L40-I40</f>
        <v>0.029076388888888895</v>
      </c>
      <c r="N40" s="26">
        <f>RANK(M40,M$40:M$41,1)</f>
        <v>2</v>
      </c>
      <c r="O40" s="24">
        <v>0.055254629629629626</v>
      </c>
      <c r="P40" s="7">
        <f>O40-L40</f>
        <v>0.014387731481481474</v>
      </c>
      <c r="Q40" s="26">
        <f>RANK(P40,P$40:P$41,1)</f>
        <v>2</v>
      </c>
      <c r="R40" s="7"/>
      <c r="S40" s="23">
        <f>G40+J40+M40+P40+R40</f>
        <v>0.055254629629629626</v>
      </c>
      <c r="T40" s="7">
        <v>0</v>
      </c>
      <c r="U40" s="26">
        <f>RANK(S40,S$40:S$41,1)</f>
        <v>1</v>
      </c>
    </row>
    <row r="41" spans="1:21" ht="15">
      <c r="A41" s="8">
        <v>2</v>
      </c>
      <c r="B41" s="8">
        <v>183</v>
      </c>
      <c r="C41" s="15" t="s">
        <v>174</v>
      </c>
      <c r="D41" s="8">
        <v>1980</v>
      </c>
      <c r="E41" s="15" t="s">
        <v>175</v>
      </c>
      <c r="F41" s="10">
        <v>0.01178587962962963</v>
      </c>
      <c r="G41" s="7">
        <f>F41</f>
        <v>0.01178587962962963</v>
      </c>
      <c r="H41" s="26">
        <f>RANK(G41,G$40:G$41,1)</f>
        <v>2</v>
      </c>
      <c r="I41" s="10">
        <v>0.013334490740740742</v>
      </c>
      <c r="J41" s="7">
        <f>I41-F41</f>
        <v>0.0015486111111111117</v>
      </c>
      <c r="K41" s="26">
        <f>RANK(J41,J$40:J$41,1)</f>
        <v>1</v>
      </c>
      <c r="L41" s="10">
        <v>0.040900462962962965</v>
      </c>
      <c r="M41" s="7">
        <f>L41-I41</f>
        <v>0.02756597222222222</v>
      </c>
      <c r="N41" s="26">
        <f>RANK(M41,M$40:M$41,1)</f>
        <v>1</v>
      </c>
      <c r="O41" s="24">
        <v>0.05527777777777778</v>
      </c>
      <c r="P41" s="7">
        <f>O41-L41</f>
        <v>0.014377314814814815</v>
      </c>
      <c r="Q41" s="26">
        <f>RANK(P41,P$40:P$41,1)</f>
        <v>1</v>
      </c>
      <c r="R41" s="7"/>
      <c r="S41" s="23">
        <f>G41+J41+M41+P41+R41</f>
        <v>0.05527777777777778</v>
      </c>
      <c r="T41" s="7">
        <f>S41-S$40</f>
        <v>2.314814814815408E-05</v>
      </c>
      <c r="U41" s="26">
        <f>RANK(S41,S$40:S$41,1)</f>
        <v>2</v>
      </c>
    </row>
    <row r="42" spans="1:16" ht="15">
      <c r="A42" s="19"/>
      <c r="B42" s="19"/>
      <c r="C42" s="20"/>
      <c r="D42" s="19"/>
      <c r="E42" s="19"/>
      <c r="F42" s="21"/>
      <c r="G42" s="22"/>
      <c r="H42" s="27"/>
      <c r="I42" s="21"/>
      <c r="J42" s="22"/>
      <c r="K42" s="27"/>
      <c r="L42" s="21"/>
      <c r="M42" s="22"/>
      <c r="N42" s="27"/>
      <c r="O42" s="22"/>
      <c r="P42" s="19"/>
    </row>
    <row r="43" spans="1:16" ht="15">
      <c r="A43" s="54" t="s">
        <v>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3" ht="15">
      <c r="A44" t="s">
        <v>11</v>
      </c>
      <c r="C44" t="s">
        <v>19</v>
      </c>
    </row>
    <row r="45" spans="1:21" ht="15">
      <c r="A45" s="12" t="s">
        <v>27</v>
      </c>
      <c r="B45" s="12" t="s">
        <v>4</v>
      </c>
      <c r="C45" s="12" t="s">
        <v>1</v>
      </c>
      <c r="D45" s="12" t="s">
        <v>5</v>
      </c>
      <c r="E45" s="12" t="s">
        <v>14</v>
      </c>
      <c r="F45" s="13" t="s">
        <v>15</v>
      </c>
      <c r="G45" s="14" t="s">
        <v>6</v>
      </c>
      <c r="H45" s="18" t="s">
        <v>2</v>
      </c>
      <c r="I45" s="13" t="s">
        <v>16</v>
      </c>
      <c r="J45" s="12" t="s">
        <v>24</v>
      </c>
      <c r="K45" s="18" t="s">
        <v>2</v>
      </c>
      <c r="L45" s="13" t="s">
        <v>17</v>
      </c>
      <c r="M45" s="12" t="s">
        <v>3</v>
      </c>
      <c r="N45" s="18" t="s">
        <v>2</v>
      </c>
      <c r="O45" s="13" t="s">
        <v>25</v>
      </c>
      <c r="P45" s="12" t="s">
        <v>26</v>
      </c>
      <c r="Q45" s="18" t="s">
        <v>2</v>
      </c>
      <c r="R45" s="28" t="s">
        <v>41</v>
      </c>
      <c r="S45" s="12" t="s">
        <v>7</v>
      </c>
      <c r="T45" s="12" t="s">
        <v>8</v>
      </c>
      <c r="U45" s="18" t="s">
        <v>0</v>
      </c>
    </row>
    <row r="46" spans="1:21" ht="15">
      <c r="A46" s="8">
        <v>1</v>
      </c>
      <c r="B46" s="8">
        <v>185</v>
      </c>
      <c r="C46" s="15" t="s">
        <v>126</v>
      </c>
      <c r="D46" s="8">
        <v>1974</v>
      </c>
      <c r="E46" s="15" t="s">
        <v>18</v>
      </c>
      <c r="F46" s="10">
        <v>0.009953703703703704</v>
      </c>
      <c r="G46" s="7">
        <f>F46</f>
        <v>0.009953703703703704</v>
      </c>
      <c r="H46" s="26">
        <f>RANK(G46,G$46:G$50,1)</f>
        <v>3</v>
      </c>
      <c r="I46" s="10">
        <v>0.010915509259259258</v>
      </c>
      <c r="J46" s="7">
        <f>I46-F46</f>
        <v>0.0009618055555555543</v>
      </c>
      <c r="K46" s="26">
        <f>RANK(J46,J$46:J$50,1)</f>
        <v>1</v>
      </c>
      <c r="L46" s="10">
        <v>0.03502662037037037</v>
      </c>
      <c r="M46" s="7">
        <f>L46-I46</f>
        <v>0.02411111111111111</v>
      </c>
      <c r="N46" s="26">
        <f>RANK(M46,M$46:M$50,1)</f>
        <v>1</v>
      </c>
      <c r="O46" s="24">
        <v>0.05127314814814815</v>
      </c>
      <c r="P46" s="7">
        <f>O46-L46</f>
        <v>0.016246527777777783</v>
      </c>
      <c r="Q46" s="26">
        <f>RANK(P46,P$46:P$50,1)</f>
        <v>2</v>
      </c>
      <c r="R46" s="7"/>
      <c r="S46" s="23">
        <f>G46+J46+M46+P46+R46</f>
        <v>0.05127314814814815</v>
      </c>
      <c r="T46" s="7">
        <v>0</v>
      </c>
      <c r="U46" s="26">
        <f>RANK(S46,S$46:S$50,1)</f>
        <v>1</v>
      </c>
    </row>
    <row r="47" spans="1:21" ht="15">
      <c r="A47" s="8">
        <v>2</v>
      </c>
      <c r="B47" s="8">
        <v>111</v>
      </c>
      <c r="C47" s="15" t="s">
        <v>125</v>
      </c>
      <c r="D47" s="8">
        <v>1975</v>
      </c>
      <c r="E47" s="15" t="s">
        <v>80</v>
      </c>
      <c r="F47" s="10">
        <v>0.009837962962962963</v>
      </c>
      <c r="G47" s="7">
        <f>F47</f>
        <v>0.009837962962962963</v>
      </c>
      <c r="H47" s="26">
        <f>RANK(G47,G$46:G$50,1)</f>
        <v>2</v>
      </c>
      <c r="I47" s="10">
        <v>0.01098726851851852</v>
      </c>
      <c r="J47" s="7">
        <f>I47-F47</f>
        <v>0.0011493055555555562</v>
      </c>
      <c r="K47" s="26">
        <f>RANK(J47,J$46:J$50,1)</f>
        <v>2</v>
      </c>
      <c r="L47" s="10">
        <v>0.03695717592592593</v>
      </c>
      <c r="M47" s="7">
        <f>L47-I47</f>
        <v>0.025969907407407407</v>
      </c>
      <c r="N47" s="26">
        <f>RANK(M47,M$46:M$50,1)</f>
        <v>3</v>
      </c>
      <c r="O47" s="24">
        <v>0.0531712962962963</v>
      </c>
      <c r="P47" s="7">
        <f>O47-L47</f>
        <v>0.016214120370370372</v>
      </c>
      <c r="Q47" s="26">
        <f>RANK(P47,P$46:P$50,1)</f>
        <v>1</v>
      </c>
      <c r="R47" s="7"/>
      <c r="S47" s="23">
        <f>G47+J47+M47+P47+R47</f>
        <v>0.0531712962962963</v>
      </c>
      <c r="T47" s="7">
        <f>S47-S$46</f>
        <v>0.0018981481481481488</v>
      </c>
      <c r="U47" s="26">
        <f>RANK(S47,S$46:S$50,1)</f>
        <v>2</v>
      </c>
    </row>
    <row r="48" spans="1:21" ht="15">
      <c r="A48" s="9">
        <v>3</v>
      </c>
      <c r="B48" s="9">
        <v>171</v>
      </c>
      <c r="C48" s="15" t="s">
        <v>127</v>
      </c>
      <c r="D48" s="8">
        <v>1975</v>
      </c>
      <c r="E48" s="15" t="s">
        <v>71</v>
      </c>
      <c r="F48" s="10">
        <v>0.00954861111111111</v>
      </c>
      <c r="G48" s="7">
        <f>F48</f>
        <v>0.00954861111111111</v>
      </c>
      <c r="H48" s="26">
        <f>RANK(G48,G$46:G$50,1)</f>
        <v>1</v>
      </c>
      <c r="I48" s="10">
        <v>0.011200231481481483</v>
      </c>
      <c r="J48" s="7">
        <f>I48-F48</f>
        <v>0.0016516203703703727</v>
      </c>
      <c r="K48" s="26">
        <f>RANK(J48,J$46:J$50,1)</f>
        <v>3</v>
      </c>
      <c r="L48" s="10">
        <v>0.0368738425925926</v>
      </c>
      <c r="M48" s="7">
        <f>L48-I48</f>
        <v>0.025673611111111112</v>
      </c>
      <c r="N48" s="26">
        <f>RANK(M48,M$46:M$50,1)</f>
        <v>2</v>
      </c>
      <c r="O48" s="24">
        <v>0.05333333333333334</v>
      </c>
      <c r="P48" s="7">
        <f>O48-L48</f>
        <v>0.01645949074074074</v>
      </c>
      <c r="Q48" s="26">
        <f>RANK(P48,P$46:P$50,1)</f>
        <v>3</v>
      </c>
      <c r="R48" s="7"/>
      <c r="S48" s="23">
        <f>G48+J48+M48+P48+R48</f>
        <v>0.05333333333333334</v>
      </c>
      <c r="T48" s="7">
        <f>S48-S$46</f>
        <v>0.0020601851851851857</v>
      </c>
      <c r="U48" s="26">
        <f>RANK(S48,S$46:S$50,1)</f>
        <v>3</v>
      </c>
    </row>
    <row r="49" spans="1:21" ht="15">
      <c r="A49" s="8">
        <v>4</v>
      </c>
      <c r="B49" s="8">
        <v>187</v>
      </c>
      <c r="C49" s="15" t="s">
        <v>123</v>
      </c>
      <c r="D49" s="8">
        <v>1974</v>
      </c>
      <c r="E49" s="15" t="s">
        <v>96</v>
      </c>
      <c r="F49" s="10">
        <v>0.010659722222222221</v>
      </c>
      <c r="G49" s="7">
        <f>F49</f>
        <v>0.010659722222222221</v>
      </c>
      <c r="H49" s="26">
        <f>RANK(G49,G$46:G$50,1)</f>
        <v>4</v>
      </c>
      <c r="I49" s="10">
        <v>0.012407407407407409</v>
      </c>
      <c r="J49" s="7">
        <f>I49-F49</f>
        <v>0.0017476851851851872</v>
      </c>
      <c r="K49" s="26">
        <f>RANK(J49,J$46:J$50,1)</f>
        <v>4</v>
      </c>
      <c r="L49" s="10">
        <v>0.0405011574074074</v>
      </c>
      <c r="M49" s="7">
        <f>L49-I49</f>
        <v>0.028093749999999994</v>
      </c>
      <c r="N49" s="26">
        <f>RANK(M49,M$46:M$50,1)</f>
        <v>5</v>
      </c>
      <c r="O49" s="24">
        <v>0.057060185185185186</v>
      </c>
      <c r="P49" s="7">
        <f>O49-L49</f>
        <v>0.016559027777777784</v>
      </c>
      <c r="Q49" s="26">
        <f>RANK(P49,P$46:P$50,1)</f>
        <v>4</v>
      </c>
      <c r="R49" s="7"/>
      <c r="S49" s="23">
        <f>G49+J49+M49+P49+R49</f>
        <v>0.057060185185185186</v>
      </c>
      <c r="T49" s="7">
        <f>S49-S$46</f>
        <v>0.005787037037037035</v>
      </c>
      <c r="U49" s="26">
        <f>RANK(S49,S$46:S$50,1)</f>
        <v>4</v>
      </c>
    </row>
    <row r="50" spans="1:21" ht="15">
      <c r="A50" s="8">
        <v>5</v>
      </c>
      <c r="B50" s="8">
        <v>186</v>
      </c>
      <c r="C50" s="15" t="s">
        <v>124</v>
      </c>
      <c r="D50" s="8">
        <v>1974</v>
      </c>
      <c r="E50" s="15" t="s">
        <v>108</v>
      </c>
      <c r="F50" s="10">
        <v>0.011469907407407408</v>
      </c>
      <c r="G50" s="7">
        <f>F50</f>
        <v>0.011469907407407408</v>
      </c>
      <c r="H50" s="26">
        <f>RANK(G50,G$46:G$50,1)</f>
        <v>5</v>
      </c>
      <c r="I50" s="10">
        <v>0.014034722222222224</v>
      </c>
      <c r="J50" s="7">
        <f>I50-F50</f>
        <v>0.0025648148148148166</v>
      </c>
      <c r="K50" s="26">
        <f>RANK(J50,J$46:J$50,1)</f>
        <v>5</v>
      </c>
      <c r="L50" s="10">
        <v>0.04132986111111111</v>
      </c>
      <c r="M50" s="7">
        <f>L50-I50</f>
        <v>0.027295138888888883</v>
      </c>
      <c r="N50" s="26">
        <f>RANK(M50,M$46:M$50,1)</f>
        <v>4</v>
      </c>
      <c r="O50" s="24">
        <v>0.059444444444444446</v>
      </c>
      <c r="P50" s="7">
        <f>O50-L50</f>
        <v>0.018114583333333337</v>
      </c>
      <c r="Q50" s="26">
        <f>RANK(P50,P$46:P$50,1)</f>
        <v>5</v>
      </c>
      <c r="R50" s="7"/>
      <c r="S50" s="23">
        <f>G50+J50+M50+P50+R50</f>
        <v>0.059444444444444446</v>
      </c>
      <c r="T50" s="7">
        <f>S50-S$46</f>
        <v>0.008171296296296295</v>
      </c>
      <c r="U50" s="26">
        <f>RANK(S50,S$46:S$50,1)</f>
        <v>5</v>
      </c>
    </row>
    <row r="51" spans="1:16" ht="15">
      <c r="A51" s="19"/>
      <c r="B51" s="19"/>
      <c r="C51" s="20"/>
      <c r="D51" s="19"/>
      <c r="E51" s="19"/>
      <c r="F51" s="21"/>
      <c r="G51" s="22"/>
      <c r="H51" s="27"/>
      <c r="I51" s="21"/>
      <c r="J51" s="22"/>
      <c r="K51" s="27"/>
      <c r="L51" s="21"/>
      <c r="M51" s="22"/>
      <c r="N51" s="27"/>
      <c r="O51" s="22"/>
      <c r="P51" s="19"/>
    </row>
    <row r="52" spans="1:16" ht="15">
      <c r="A52" s="54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3" ht="15">
      <c r="A53" t="s">
        <v>11</v>
      </c>
      <c r="C53" t="s">
        <v>19</v>
      </c>
    </row>
    <row r="54" spans="1:21" ht="15">
      <c r="A54" s="12" t="s">
        <v>27</v>
      </c>
      <c r="B54" s="12" t="s">
        <v>4</v>
      </c>
      <c r="C54" s="12" t="s">
        <v>1</v>
      </c>
      <c r="D54" s="12" t="s">
        <v>5</v>
      </c>
      <c r="E54" s="12" t="s">
        <v>14</v>
      </c>
      <c r="F54" s="13" t="s">
        <v>15</v>
      </c>
      <c r="G54" s="14" t="s">
        <v>6</v>
      </c>
      <c r="H54" s="18" t="s">
        <v>2</v>
      </c>
      <c r="I54" s="13" t="s">
        <v>16</v>
      </c>
      <c r="J54" s="12" t="s">
        <v>24</v>
      </c>
      <c r="K54" s="18" t="s">
        <v>2</v>
      </c>
      <c r="L54" s="13" t="s">
        <v>17</v>
      </c>
      <c r="M54" s="12" t="s">
        <v>3</v>
      </c>
      <c r="N54" s="18" t="s">
        <v>2</v>
      </c>
      <c r="O54" s="13" t="s">
        <v>25</v>
      </c>
      <c r="P54" s="12" t="s">
        <v>26</v>
      </c>
      <c r="Q54" s="18" t="s">
        <v>2</v>
      </c>
      <c r="R54" s="28" t="s">
        <v>41</v>
      </c>
      <c r="S54" s="12" t="s">
        <v>7</v>
      </c>
      <c r="T54" s="12" t="s">
        <v>8</v>
      </c>
      <c r="U54" s="18" t="s">
        <v>0</v>
      </c>
    </row>
    <row r="55" spans="1:21" ht="15">
      <c r="A55" s="9">
        <v>1</v>
      </c>
      <c r="B55" s="9">
        <v>104</v>
      </c>
      <c r="C55" s="16" t="s">
        <v>193</v>
      </c>
      <c r="D55" s="9">
        <v>1968</v>
      </c>
      <c r="E55" s="16" t="s">
        <v>18</v>
      </c>
      <c r="F55" s="10">
        <v>0.009340277777777777</v>
      </c>
      <c r="G55" s="7">
        <f aca="true" t="shared" si="11" ref="G55:G62">F55</f>
        <v>0.009340277777777777</v>
      </c>
      <c r="H55" s="26">
        <f aca="true" t="shared" si="12" ref="H55:H62">RANK(G55,G$55:G$62,1)</f>
        <v>3</v>
      </c>
      <c r="I55" s="10">
        <v>0.010042824074074074</v>
      </c>
      <c r="J55" s="7">
        <f aca="true" t="shared" si="13" ref="J55:J62">I55-F55</f>
        <v>0.0007025462962962966</v>
      </c>
      <c r="K55" s="26">
        <f aca="true" t="shared" si="14" ref="K55:K62">RANK(J55,J$55:J$62,1)</f>
        <v>1</v>
      </c>
      <c r="L55" s="10">
        <v>0.033490740740740745</v>
      </c>
      <c r="M55" s="7">
        <f aca="true" t="shared" si="15" ref="M55:M62">L55-I55</f>
        <v>0.023447916666666672</v>
      </c>
      <c r="N55" s="26">
        <f aca="true" t="shared" si="16" ref="N55:N62">RANK(M55,M$55:M$62,1)</f>
        <v>1</v>
      </c>
      <c r="O55" s="24">
        <v>0.048935185185185186</v>
      </c>
      <c r="P55" s="7">
        <f aca="true" t="shared" si="17" ref="P55:P62">O55-L55</f>
        <v>0.015444444444444441</v>
      </c>
      <c r="Q55" s="26">
        <f aca="true" t="shared" si="18" ref="Q55:Q62">RANK(P55,P$55:P$62,1)</f>
        <v>1</v>
      </c>
      <c r="R55" s="7"/>
      <c r="S55" s="23">
        <f aca="true" t="shared" si="19" ref="S55:S62">G55+J55+M55+P55+R55</f>
        <v>0.048935185185185186</v>
      </c>
      <c r="T55" s="7">
        <v>0</v>
      </c>
      <c r="U55" s="26">
        <f aca="true" t="shared" si="20" ref="U55:U62">RANK(S55,S$55:S$62,1)</f>
        <v>1</v>
      </c>
    </row>
    <row r="56" spans="1:21" ht="15">
      <c r="A56" s="8">
        <v>2</v>
      </c>
      <c r="B56" s="8">
        <v>160</v>
      </c>
      <c r="C56" s="15" t="s">
        <v>130</v>
      </c>
      <c r="D56" s="8">
        <v>1970</v>
      </c>
      <c r="E56" s="15" t="s">
        <v>80</v>
      </c>
      <c r="F56" s="10">
        <v>0.009155092592592593</v>
      </c>
      <c r="G56" s="7">
        <f t="shared" si="11"/>
        <v>0.009155092592592593</v>
      </c>
      <c r="H56" s="26">
        <f t="shared" si="12"/>
        <v>2</v>
      </c>
      <c r="I56" s="10">
        <v>0.010559027777777778</v>
      </c>
      <c r="J56" s="7">
        <f t="shared" si="13"/>
        <v>0.0014039351851851851</v>
      </c>
      <c r="K56" s="26">
        <f t="shared" si="14"/>
        <v>3</v>
      </c>
      <c r="L56" s="10">
        <v>0.03681018518518519</v>
      </c>
      <c r="M56" s="7">
        <f t="shared" si="15"/>
        <v>0.02625115740740741</v>
      </c>
      <c r="N56" s="26">
        <f t="shared" si="16"/>
        <v>5</v>
      </c>
      <c r="O56" s="24">
        <v>0.05265046296296296</v>
      </c>
      <c r="P56" s="7">
        <f t="shared" si="17"/>
        <v>0.015840277777777773</v>
      </c>
      <c r="Q56" s="26">
        <f t="shared" si="18"/>
        <v>2</v>
      </c>
      <c r="R56" s="7"/>
      <c r="S56" s="23">
        <f t="shared" si="19"/>
        <v>0.05265046296296296</v>
      </c>
      <c r="T56" s="7">
        <f>S56-S$55</f>
        <v>0.0037152777777777757</v>
      </c>
      <c r="U56" s="26">
        <f t="shared" si="20"/>
        <v>2</v>
      </c>
    </row>
    <row r="57" spans="1:21" ht="15">
      <c r="A57" s="8">
        <v>3</v>
      </c>
      <c r="B57" s="8">
        <v>109</v>
      </c>
      <c r="C57" s="15" t="s">
        <v>134</v>
      </c>
      <c r="D57" s="8">
        <v>1971</v>
      </c>
      <c r="E57" s="15" t="s">
        <v>71</v>
      </c>
      <c r="F57" s="10">
        <v>0.008402777777777778</v>
      </c>
      <c r="G57" s="7">
        <f t="shared" si="11"/>
        <v>0.008402777777777778</v>
      </c>
      <c r="H57" s="26">
        <f t="shared" si="12"/>
        <v>1</v>
      </c>
      <c r="I57" s="10">
        <v>0.00955324074074074</v>
      </c>
      <c r="J57" s="7">
        <f t="shared" si="13"/>
        <v>0.0011504629629629625</v>
      </c>
      <c r="K57" s="26">
        <f t="shared" si="14"/>
        <v>2</v>
      </c>
      <c r="L57" s="10">
        <v>0.03527314814814815</v>
      </c>
      <c r="M57" s="7">
        <f t="shared" si="15"/>
        <v>0.02571990740740741</v>
      </c>
      <c r="N57" s="26">
        <f t="shared" si="16"/>
        <v>3</v>
      </c>
      <c r="O57" s="24">
        <v>0.053831018518518514</v>
      </c>
      <c r="P57" s="7">
        <f t="shared" si="17"/>
        <v>0.018557870370370363</v>
      </c>
      <c r="Q57" s="26">
        <f t="shared" si="18"/>
        <v>6</v>
      </c>
      <c r="R57" s="7"/>
      <c r="S57" s="23">
        <f t="shared" si="19"/>
        <v>0.053831018518518514</v>
      </c>
      <c r="T57" s="7">
        <f aca="true" t="shared" si="21" ref="T57:T62">S57-S$55</f>
        <v>0.004895833333333328</v>
      </c>
      <c r="U57" s="26">
        <f t="shared" si="20"/>
        <v>3</v>
      </c>
    </row>
    <row r="58" spans="1:21" ht="15">
      <c r="A58" s="8">
        <v>4</v>
      </c>
      <c r="B58" s="8">
        <v>173</v>
      </c>
      <c r="C58" s="15" t="s">
        <v>132</v>
      </c>
      <c r="D58" s="8">
        <v>1968</v>
      </c>
      <c r="E58" s="15" t="s">
        <v>115</v>
      </c>
      <c r="F58" s="10">
        <v>0.010358796296296295</v>
      </c>
      <c r="G58" s="7">
        <f t="shared" si="11"/>
        <v>0.010358796296296295</v>
      </c>
      <c r="H58" s="26">
        <f t="shared" si="12"/>
        <v>5</v>
      </c>
      <c r="I58" s="10">
        <v>0.011850694444444447</v>
      </c>
      <c r="J58" s="7">
        <f t="shared" si="13"/>
        <v>0.001491898148148152</v>
      </c>
      <c r="K58" s="26">
        <f t="shared" si="14"/>
        <v>4</v>
      </c>
      <c r="L58" s="10">
        <v>0.03753240740740741</v>
      </c>
      <c r="M58" s="7">
        <f t="shared" si="15"/>
        <v>0.025681712962962962</v>
      </c>
      <c r="N58" s="26">
        <f t="shared" si="16"/>
        <v>2</v>
      </c>
      <c r="O58" s="24">
        <v>0.05608796296296296</v>
      </c>
      <c r="P58" s="7">
        <f t="shared" si="17"/>
        <v>0.018555555555555547</v>
      </c>
      <c r="Q58" s="26">
        <f t="shared" si="18"/>
        <v>5</v>
      </c>
      <c r="R58" s="7"/>
      <c r="S58" s="23">
        <f t="shared" si="19"/>
        <v>0.05608796296296296</v>
      </c>
      <c r="T58" s="7">
        <f t="shared" si="21"/>
        <v>0.007152777777777772</v>
      </c>
      <c r="U58" s="26">
        <f t="shared" si="20"/>
        <v>4</v>
      </c>
    </row>
    <row r="59" spans="1:21" ht="15">
      <c r="A59" s="8">
        <v>5</v>
      </c>
      <c r="B59" s="8">
        <v>179</v>
      </c>
      <c r="C59" s="15" t="s">
        <v>128</v>
      </c>
      <c r="D59" s="8">
        <v>1970</v>
      </c>
      <c r="E59" s="15" t="s">
        <v>129</v>
      </c>
      <c r="F59" s="10">
        <v>0.009594907407407408</v>
      </c>
      <c r="G59" s="7">
        <f t="shared" si="11"/>
        <v>0.009594907407407408</v>
      </c>
      <c r="H59" s="26">
        <f t="shared" si="12"/>
        <v>4</v>
      </c>
      <c r="I59" s="10">
        <v>0.01136226851851852</v>
      </c>
      <c r="J59" s="7">
        <f t="shared" si="13"/>
        <v>0.001767361111111112</v>
      </c>
      <c r="K59" s="26">
        <f t="shared" si="14"/>
        <v>6</v>
      </c>
      <c r="L59" s="10">
        <v>0.03905671296296296</v>
      </c>
      <c r="M59" s="7">
        <f t="shared" si="15"/>
        <v>0.027694444444444438</v>
      </c>
      <c r="N59" s="26">
        <f t="shared" si="16"/>
        <v>7</v>
      </c>
      <c r="O59" s="24">
        <v>0.056134259259259266</v>
      </c>
      <c r="P59" s="7">
        <f t="shared" si="17"/>
        <v>0.017077546296296306</v>
      </c>
      <c r="Q59" s="26">
        <f t="shared" si="18"/>
        <v>3</v>
      </c>
      <c r="R59" s="7"/>
      <c r="S59" s="23">
        <f t="shared" si="19"/>
        <v>0.056134259259259266</v>
      </c>
      <c r="T59" s="7">
        <f t="shared" si="21"/>
        <v>0.00719907407407408</v>
      </c>
      <c r="U59" s="26">
        <f t="shared" si="20"/>
        <v>5</v>
      </c>
    </row>
    <row r="60" spans="1:21" ht="15">
      <c r="A60" s="9">
        <v>6</v>
      </c>
      <c r="B60" s="9">
        <v>168</v>
      </c>
      <c r="C60" s="16" t="s">
        <v>192</v>
      </c>
      <c r="D60" s="9">
        <v>1968</v>
      </c>
      <c r="E60" s="16" t="s">
        <v>18</v>
      </c>
      <c r="F60" s="10">
        <v>0.011296296296296296</v>
      </c>
      <c r="G60" s="7">
        <f t="shared" si="11"/>
        <v>0.011296296296296296</v>
      </c>
      <c r="H60" s="26">
        <f t="shared" si="12"/>
        <v>6</v>
      </c>
      <c r="I60" s="10">
        <v>0.013070601851851852</v>
      </c>
      <c r="J60" s="7">
        <f t="shared" si="13"/>
        <v>0.0017743055555555567</v>
      </c>
      <c r="K60" s="26">
        <f t="shared" si="14"/>
        <v>7</v>
      </c>
      <c r="L60" s="10">
        <v>0.03915856481481481</v>
      </c>
      <c r="M60" s="7">
        <f t="shared" si="15"/>
        <v>0.02608796296296296</v>
      </c>
      <c r="N60" s="26">
        <f t="shared" si="16"/>
        <v>4</v>
      </c>
      <c r="O60" s="24">
        <v>0.05658564814814815</v>
      </c>
      <c r="P60" s="7">
        <f t="shared" si="17"/>
        <v>0.017427083333333336</v>
      </c>
      <c r="Q60" s="26">
        <f t="shared" si="18"/>
        <v>4</v>
      </c>
      <c r="R60" s="7"/>
      <c r="S60" s="23">
        <f t="shared" si="19"/>
        <v>0.05658564814814815</v>
      </c>
      <c r="T60" s="7">
        <f t="shared" si="21"/>
        <v>0.007650462962962963</v>
      </c>
      <c r="U60" s="26">
        <f t="shared" si="20"/>
        <v>6</v>
      </c>
    </row>
    <row r="61" spans="1:21" ht="15">
      <c r="A61" s="8">
        <v>7</v>
      </c>
      <c r="B61" s="8">
        <v>165</v>
      </c>
      <c r="C61" s="15" t="s">
        <v>131</v>
      </c>
      <c r="D61" s="8">
        <v>1971</v>
      </c>
      <c r="E61" s="15" t="s">
        <v>18</v>
      </c>
      <c r="F61" s="10">
        <v>0.011828703703703704</v>
      </c>
      <c r="G61" s="7">
        <f t="shared" si="11"/>
        <v>0.011828703703703704</v>
      </c>
      <c r="H61" s="26">
        <f t="shared" si="12"/>
        <v>7</v>
      </c>
      <c r="I61" s="10">
        <v>0.013402777777777777</v>
      </c>
      <c r="J61" s="7">
        <f t="shared" si="13"/>
        <v>0.0015740740740740732</v>
      </c>
      <c r="K61" s="26">
        <f t="shared" si="14"/>
        <v>5</v>
      </c>
      <c r="L61" s="10">
        <v>0.03999305555555556</v>
      </c>
      <c r="M61" s="7">
        <f t="shared" si="15"/>
        <v>0.026590277777777782</v>
      </c>
      <c r="N61" s="26">
        <f t="shared" si="16"/>
        <v>6</v>
      </c>
      <c r="O61" s="24">
        <v>0.060891203703703704</v>
      </c>
      <c r="P61" s="7">
        <f t="shared" si="17"/>
        <v>0.020898148148148145</v>
      </c>
      <c r="Q61" s="26">
        <f t="shared" si="18"/>
        <v>8</v>
      </c>
      <c r="R61" s="7"/>
      <c r="S61" s="23">
        <f t="shared" si="19"/>
        <v>0.060891203703703704</v>
      </c>
      <c r="T61" s="7">
        <f t="shared" si="21"/>
        <v>0.011956018518518519</v>
      </c>
      <c r="U61" s="26">
        <f t="shared" si="20"/>
        <v>7</v>
      </c>
    </row>
    <row r="62" spans="1:21" ht="15">
      <c r="A62" s="8">
        <v>8</v>
      </c>
      <c r="B62" s="8">
        <v>176</v>
      </c>
      <c r="C62" s="15" t="s">
        <v>133</v>
      </c>
      <c r="D62" s="8">
        <v>1968</v>
      </c>
      <c r="E62" s="15" t="s">
        <v>115</v>
      </c>
      <c r="F62" s="10">
        <v>0.012094907407407408</v>
      </c>
      <c r="G62" s="7">
        <f t="shared" si="11"/>
        <v>0.012094907407407408</v>
      </c>
      <c r="H62" s="26">
        <f t="shared" si="12"/>
        <v>8</v>
      </c>
      <c r="I62" s="10">
        <v>0.014049768518518517</v>
      </c>
      <c r="J62" s="7">
        <f t="shared" si="13"/>
        <v>0.0019548611111111086</v>
      </c>
      <c r="K62" s="26">
        <f t="shared" si="14"/>
        <v>8</v>
      </c>
      <c r="L62" s="24">
        <v>0.0445625</v>
      </c>
      <c r="M62" s="7">
        <f t="shared" si="15"/>
        <v>0.03051273148148148</v>
      </c>
      <c r="N62" s="26">
        <f t="shared" si="16"/>
        <v>8</v>
      </c>
      <c r="O62" s="24">
        <v>0.06335648148148149</v>
      </c>
      <c r="P62" s="7">
        <f t="shared" si="17"/>
        <v>0.018793981481481488</v>
      </c>
      <c r="Q62" s="26">
        <f t="shared" si="18"/>
        <v>7</v>
      </c>
      <c r="R62" s="7"/>
      <c r="S62" s="23">
        <f t="shared" si="19"/>
        <v>0.06335648148148149</v>
      </c>
      <c r="T62" s="7">
        <f t="shared" si="21"/>
        <v>0.0144212962962963</v>
      </c>
      <c r="U62" s="26">
        <f t="shared" si="20"/>
        <v>8</v>
      </c>
    </row>
    <row r="63" ht="15"/>
    <row r="64" spans="1:16" ht="15">
      <c r="A64" s="54" t="s">
        <v>54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3" ht="15">
      <c r="A65" t="s">
        <v>11</v>
      </c>
      <c r="C65" t="s">
        <v>19</v>
      </c>
    </row>
    <row r="66" spans="1:21" ht="15">
      <c r="A66" s="12" t="s">
        <v>27</v>
      </c>
      <c r="B66" s="12" t="s">
        <v>4</v>
      </c>
      <c r="C66" s="12" t="s">
        <v>1</v>
      </c>
      <c r="D66" s="12" t="s">
        <v>5</v>
      </c>
      <c r="E66" s="12" t="s">
        <v>14</v>
      </c>
      <c r="F66" s="13" t="s">
        <v>15</v>
      </c>
      <c r="G66" s="14" t="s">
        <v>6</v>
      </c>
      <c r="H66" s="18" t="s">
        <v>2</v>
      </c>
      <c r="I66" s="13" t="s">
        <v>16</v>
      </c>
      <c r="J66" s="12" t="s">
        <v>24</v>
      </c>
      <c r="K66" s="18" t="s">
        <v>2</v>
      </c>
      <c r="L66" s="13" t="s">
        <v>17</v>
      </c>
      <c r="M66" s="12" t="s">
        <v>3</v>
      </c>
      <c r="N66" s="18" t="s">
        <v>2</v>
      </c>
      <c r="O66" s="13" t="s">
        <v>25</v>
      </c>
      <c r="P66" s="12" t="s">
        <v>26</v>
      </c>
      <c r="Q66" s="18" t="s">
        <v>2</v>
      </c>
      <c r="R66" s="28" t="s">
        <v>41</v>
      </c>
      <c r="S66" s="12" t="s">
        <v>7</v>
      </c>
      <c r="T66" s="12" t="s">
        <v>8</v>
      </c>
      <c r="U66" s="18" t="s">
        <v>0</v>
      </c>
    </row>
    <row r="67" spans="1:21" ht="15">
      <c r="A67" s="8">
        <v>1</v>
      </c>
      <c r="B67" s="8">
        <v>177</v>
      </c>
      <c r="C67" s="15" t="s">
        <v>136</v>
      </c>
      <c r="D67" s="8">
        <v>1964</v>
      </c>
      <c r="E67" s="15" t="s">
        <v>137</v>
      </c>
      <c r="F67" s="10">
        <v>0.009039351851851852</v>
      </c>
      <c r="G67" s="7">
        <f>F67</f>
        <v>0.009039351851851852</v>
      </c>
      <c r="H67" s="26">
        <f>RANK(G67,G$67:G$68,1)</f>
        <v>1</v>
      </c>
      <c r="I67" s="10">
        <v>0.010091435185185184</v>
      </c>
      <c r="J67" s="7">
        <f>I67-F67</f>
        <v>0.001052083333333332</v>
      </c>
      <c r="K67" s="26">
        <f>RANK(J67,J$67:J$68,1)</f>
        <v>2</v>
      </c>
      <c r="L67" s="10">
        <v>0.03597800925925926</v>
      </c>
      <c r="M67" s="7">
        <f>L67-I67</f>
        <v>0.025886574074074076</v>
      </c>
      <c r="N67" s="26">
        <f>RANK(M67,M$67:M$68,1)</f>
        <v>1</v>
      </c>
      <c r="O67" s="24">
        <v>0.05081018518518519</v>
      </c>
      <c r="P67" s="7">
        <f>O67-L67</f>
        <v>0.01483217592592593</v>
      </c>
      <c r="Q67" s="26">
        <f>RANK(P67,P$67:P$68,1)</f>
        <v>1</v>
      </c>
      <c r="R67" s="7"/>
      <c r="S67" s="23">
        <f>G67+J67+M67+P67+R67</f>
        <v>0.05081018518518519</v>
      </c>
      <c r="T67" s="7">
        <v>0</v>
      </c>
      <c r="U67" s="26">
        <f>RANK(S67,S$67:S$68,1)</f>
        <v>1</v>
      </c>
    </row>
    <row r="68" spans="1:21" ht="15">
      <c r="A68" s="8">
        <v>2</v>
      </c>
      <c r="B68" s="8">
        <v>178</v>
      </c>
      <c r="C68" s="15" t="s">
        <v>135</v>
      </c>
      <c r="D68" s="8">
        <v>1964</v>
      </c>
      <c r="E68" s="15" t="s">
        <v>18</v>
      </c>
      <c r="F68" s="10">
        <v>0.012743055555555556</v>
      </c>
      <c r="G68" s="7">
        <f>F68</f>
        <v>0.012743055555555556</v>
      </c>
      <c r="H68" s="26">
        <f>RANK(G68,G$67:G$68,1)</f>
        <v>2</v>
      </c>
      <c r="I68" s="10">
        <v>0.013481481481481481</v>
      </c>
      <c r="J68" s="7">
        <f>I68-F68</f>
        <v>0.0007384259259259254</v>
      </c>
      <c r="K68" s="26">
        <f>RANK(J68,J$67:J$68,1)</f>
        <v>1</v>
      </c>
      <c r="L68" s="24">
        <v>0.04420486111111111</v>
      </c>
      <c r="M68" s="7">
        <f>L68-I68</f>
        <v>0.030723379629629628</v>
      </c>
      <c r="N68" s="26">
        <f>RANK(M68,M$67:M$68,1)</f>
        <v>2</v>
      </c>
      <c r="O68" s="24">
        <v>0.061134259259259256</v>
      </c>
      <c r="P68" s="7">
        <f>O68-L68</f>
        <v>0.016929398148148145</v>
      </c>
      <c r="Q68" s="26">
        <f>RANK(P68,P$67:P$68,1)</f>
        <v>2</v>
      </c>
      <c r="R68" s="7"/>
      <c r="S68" s="23">
        <f>G68+J68+M68+P68+R68</f>
        <v>0.061134259259259256</v>
      </c>
      <c r="T68" s="7">
        <f>S68-S$67</f>
        <v>0.010324074074074069</v>
      </c>
      <c r="U68" s="26">
        <f>RANK(S68,S$67:S$68,1)</f>
        <v>2</v>
      </c>
    </row>
    <row r="69" ht="15"/>
    <row r="70" spans="1:16" ht="15">
      <c r="A70" s="54" t="s">
        <v>55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3" ht="15">
      <c r="A71" t="s">
        <v>11</v>
      </c>
      <c r="C71" t="s">
        <v>19</v>
      </c>
    </row>
    <row r="72" spans="1:21" ht="15">
      <c r="A72" s="12" t="s">
        <v>27</v>
      </c>
      <c r="B72" s="12" t="s">
        <v>4</v>
      </c>
      <c r="C72" s="12" t="s">
        <v>1</v>
      </c>
      <c r="D72" s="12" t="s">
        <v>5</v>
      </c>
      <c r="E72" s="12" t="s">
        <v>14</v>
      </c>
      <c r="F72" s="13" t="s">
        <v>15</v>
      </c>
      <c r="G72" s="14" t="s">
        <v>6</v>
      </c>
      <c r="H72" s="18" t="s">
        <v>2</v>
      </c>
      <c r="I72" s="13" t="s">
        <v>16</v>
      </c>
      <c r="J72" s="12" t="s">
        <v>24</v>
      </c>
      <c r="K72" s="18" t="s">
        <v>2</v>
      </c>
      <c r="L72" s="13" t="s">
        <v>17</v>
      </c>
      <c r="M72" s="12" t="s">
        <v>3</v>
      </c>
      <c r="N72" s="18" t="s">
        <v>2</v>
      </c>
      <c r="O72" s="13" t="s">
        <v>25</v>
      </c>
      <c r="P72" s="12" t="s">
        <v>26</v>
      </c>
      <c r="Q72" s="18" t="s">
        <v>2</v>
      </c>
      <c r="R72" s="28" t="s">
        <v>41</v>
      </c>
      <c r="S72" s="12" t="s">
        <v>7</v>
      </c>
      <c r="T72" s="12" t="s">
        <v>8</v>
      </c>
      <c r="U72" s="18" t="s">
        <v>0</v>
      </c>
    </row>
    <row r="73" spans="1:21" ht="15">
      <c r="A73" s="8">
        <v>1</v>
      </c>
      <c r="B73" s="8">
        <v>162</v>
      </c>
      <c r="C73" s="15" t="s">
        <v>141</v>
      </c>
      <c r="D73" s="8">
        <v>1962</v>
      </c>
      <c r="E73" s="15" t="s">
        <v>71</v>
      </c>
      <c r="F73" s="10">
        <v>0.007986111111111112</v>
      </c>
      <c r="G73" s="7">
        <f>F73</f>
        <v>0.007986111111111112</v>
      </c>
      <c r="H73" s="26">
        <f>RANK(G73,G$73:G$75,1)</f>
        <v>1</v>
      </c>
      <c r="I73" s="10">
        <v>0.009383101851851853</v>
      </c>
      <c r="J73" s="7">
        <f>I73-F73</f>
        <v>0.0013969907407407403</v>
      </c>
      <c r="K73" s="26">
        <f>RANK(J73,J$73:J$75,1)</f>
        <v>2</v>
      </c>
      <c r="L73" s="10">
        <v>0.036881944444444446</v>
      </c>
      <c r="M73" s="7">
        <f>L73-I73</f>
        <v>0.027498842592592596</v>
      </c>
      <c r="N73" s="26">
        <f>RANK(M73,M$73:M$75,1)</f>
        <v>2</v>
      </c>
      <c r="O73" s="24">
        <v>0.05346064814814815</v>
      </c>
      <c r="P73" s="7">
        <f>O73-L73</f>
        <v>0.016578703703703707</v>
      </c>
      <c r="Q73" s="26">
        <f>RANK(P73,P$73:P$75,1)</f>
        <v>1</v>
      </c>
      <c r="R73" s="7"/>
      <c r="S73" s="23">
        <f>G73+J73+M73+P73+R73</f>
        <v>0.05346064814814815</v>
      </c>
      <c r="T73" s="7">
        <v>0</v>
      </c>
      <c r="U73" s="26">
        <f>RANK(S73,S$73:S$75,1)</f>
        <v>1</v>
      </c>
    </row>
    <row r="74" spans="1:21" ht="15">
      <c r="A74" s="8">
        <v>2</v>
      </c>
      <c r="B74" s="8">
        <v>110</v>
      </c>
      <c r="C74" s="15" t="s">
        <v>138</v>
      </c>
      <c r="D74" s="8">
        <v>1962</v>
      </c>
      <c r="E74" s="15" t="s">
        <v>71</v>
      </c>
      <c r="F74" s="10">
        <v>0.010706018518518517</v>
      </c>
      <c r="G74" s="7">
        <f>F74</f>
        <v>0.010706018518518517</v>
      </c>
      <c r="H74" s="26">
        <f>RANK(G74,G$73:G$75,1)</f>
        <v>2</v>
      </c>
      <c r="I74" s="10">
        <v>0.011824074074074075</v>
      </c>
      <c r="J74" s="7">
        <f>I74-F74</f>
        <v>0.001118055555555558</v>
      </c>
      <c r="K74" s="26">
        <f>RANK(J74,J$73:J$75,1)</f>
        <v>1</v>
      </c>
      <c r="L74" s="10">
        <v>0.037570601851851855</v>
      </c>
      <c r="M74" s="7">
        <f>L74-I74</f>
        <v>0.025746527777777778</v>
      </c>
      <c r="N74" s="26">
        <f>RANK(M74,M$73:M$75,1)</f>
        <v>1</v>
      </c>
      <c r="O74" s="24">
        <v>0.05517361111111111</v>
      </c>
      <c r="P74" s="7">
        <f>O74-L74</f>
        <v>0.017603009259259256</v>
      </c>
      <c r="Q74" s="26">
        <f>RANK(P74,P$73:P$75,1)</f>
        <v>2</v>
      </c>
      <c r="R74" s="7"/>
      <c r="S74" s="23">
        <f>G74+J74+M74+P74+R74</f>
        <v>0.05517361111111111</v>
      </c>
      <c r="T74" s="7">
        <f>S74-S$73</f>
        <v>0.0017129629629629578</v>
      </c>
      <c r="U74" s="26">
        <f>RANK(S74,S$73:S$75,1)</f>
        <v>2</v>
      </c>
    </row>
    <row r="75" spans="1:21" ht="15">
      <c r="A75" s="8">
        <v>3</v>
      </c>
      <c r="B75" s="8">
        <v>172</v>
      </c>
      <c r="C75" s="15" t="s">
        <v>139</v>
      </c>
      <c r="D75" s="8">
        <v>1960</v>
      </c>
      <c r="E75" s="15" t="s">
        <v>140</v>
      </c>
      <c r="F75" s="10">
        <v>0.010787037037037038</v>
      </c>
      <c r="G75" s="7">
        <f>F75</f>
        <v>0.010787037037037038</v>
      </c>
      <c r="H75" s="26">
        <f>RANK(G75,G$73:G$75,1)</f>
        <v>3</v>
      </c>
      <c r="I75" s="10">
        <v>0.013077546296296295</v>
      </c>
      <c r="J75" s="7">
        <f>I75-F75</f>
        <v>0.0022905092592592578</v>
      </c>
      <c r="K75" s="26">
        <f>RANK(J75,J$73:J$75,1)</f>
        <v>3</v>
      </c>
      <c r="L75" s="24">
        <v>0.04230671296296296</v>
      </c>
      <c r="M75" s="7">
        <f>L75-I75</f>
        <v>0.029229166666666667</v>
      </c>
      <c r="N75" s="26">
        <f>RANK(M75,M$73:M$75,1)</f>
        <v>3</v>
      </c>
      <c r="O75" s="24">
        <v>0.060069444444444446</v>
      </c>
      <c r="P75" s="7">
        <f>O75-L75</f>
        <v>0.017762731481481484</v>
      </c>
      <c r="Q75" s="26">
        <f>RANK(P75,P$73:P$75,1)</f>
        <v>3</v>
      </c>
      <c r="R75" s="7"/>
      <c r="S75" s="23">
        <f>G75+J75+M75+P75+R75</f>
        <v>0.060069444444444446</v>
      </c>
      <c r="T75" s="7">
        <f>S75-S$73</f>
        <v>0.006608796296296293</v>
      </c>
      <c r="U75" s="26">
        <f>RANK(S75,S$73:S$75,1)</f>
        <v>3</v>
      </c>
    </row>
    <row r="76" ht="15"/>
    <row r="77" spans="1:16" ht="15">
      <c r="A77" s="54" t="s">
        <v>56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3" ht="15">
      <c r="A78" t="s">
        <v>11</v>
      </c>
      <c r="C78" t="s">
        <v>19</v>
      </c>
    </row>
    <row r="79" spans="1:21" ht="15">
      <c r="A79" s="12" t="s">
        <v>27</v>
      </c>
      <c r="B79" s="12" t="s">
        <v>4</v>
      </c>
      <c r="C79" s="12" t="s">
        <v>1</v>
      </c>
      <c r="D79" s="12" t="s">
        <v>5</v>
      </c>
      <c r="E79" s="12" t="s">
        <v>14</v>
      </c>
      <c r="F79" s="13" t="s">
        <v>15</v>
      </c>
      <c r="G79" s="14" t="s">
        <v>6</v>
      </c>
      <c r="H79" s="18" t="s">
        <v>2</v>
      </c>
      <c r="I79" s="13" t="s">
        <v>16</v>
      </c>
      <c r="J79" s="12" t="s">
        <v>24</v>
      </c>
      <c r="K79" s="18" t="s">
        <v>2</v>
      </c>
      <c r="L79" s="13" t="s">
        <v>17</v>
      </c>
      <c r="M79" s="12" t="s">
        <v>3</v>
      </c>
      <c r="N79" s="18" t="s">
        <v>2</v>
      </c>
      <c r="O79" s="13" t="s">
        <v>25</v>
      </c>
      <c r="P79" s="12" t="s">
        <v>26</v>
      </c>
      <c r="Q79" s="18" t="s">
        <v>2</v>
      </c>
      <c r="R79" s="28" t="s">
        <v>41</v>
      </c>
      <c r="S79" s="12" t="s">
        <v>7</v>
      </c>
      <c r="T79" s="12" t="s">
        <v>8</v>
      </c>
      <c r="U79" s="18" t="s">
        <v>0</v>
      </c>
    </row>
    <row r="80" spans="1:21" ht="15">
      <c r="A80" s="8">
        <v>1</v>
      </c>
      <c r="B80" s="8">
        <v>181</v>
      </c>
      <c r="C80" s="16" t="s">
        <v>196</v>
      </c>
      <c r="D80" s="8">
        <v>1954</v>
      </c>
      <c r="E80" s="16" t="s">
        <v>188</v>
      </c>
      <c r="F80" s="10">
        <v>0.009722222222222222</v>
      </c>
      <c r="G80" s="7">
        <f>F80</f>
        <v>0.009722222222222222</v>
      </c>
      <c r="H80" s="26">
        <f>RANK(G80,G$80:G$81,1)</f>
        <v>1</v>
      </c>
      <c r="I80" s="10">
        <v>0.01075925925925926</v>
      </c>
      <c r="J80" s="7">
        <f>I80-F80</f>
        <v>0.0010370370370370377</v>
      </c>
      <c r="K80" s="26">
        <f>RANK(J80,J$80:J$81,1)</f>
        <v>1</v>
      </c>
      <c r="L80" s="10">
        <v>0.036885416666666664</v>
      </c>
      <c r="M80" s="7">
        <f>L80-I80</f>
        <v>0.026126157407407403</v>
      </c>
      <c r="N80" s="26">
        <f>RANK(M80,M$80:M$81,1)</f>
        <v>1</v>
      </c>
      <c r="O80" s="24">
        <v>0.060277777777777784</v>
      </c>
      <c r="P80" s="7">
        <f>O80-L80</f>
        <v>0.02339236111111112</v>
      </c>
      <c r="Q80" s="26">
        <f>RANK(P80,P$80:P$81,1)</f>
        <v>2</v>
      </c>
      <c r="R80" s="7"/>
      <c r="S80" s="23">
        <f>G80+J80+M80+P80+R80</f>
        <v>0.060277777777777784</v>
      </c>
      <c r="T80" s="7">
        <v>0</v>
      </c>
      <c r="U80" s="26">
        <f>RANK(S80,S$80:S$81,1)</f>
        <v>1</v>
      </c>
    </row>
    <row r="81" spans="1:21" ht="15">
      <c r="A81" s="8">
        <v>2</v>
      </c>
      <c r="B81" s="8">
        <v>174</v>
      </c>
      <c r="C81" s="16" t="s">
        <v>197</v>
      </c>
      <c r="D81" s="8">
        <v>1957</v>
      </c>
      <c r="E81" s="16" t="s">
        <v>167</v>
      </c>
      <c r="F81" s="10">
        <v>0.012141203703703704</v>
      </c>
      <c r="G81" s="7">
        <f>F81</f>
        <v>0.012141203703703704</v>
      </c>
      <c r="H81" s="26">
        <f>RANK(G81,G$80:G$81,1)</f>
        <v>2</v>
      </c>
      <c r="I81" s="10">
        <v>0.014065972222222221</v>
      </c>
      <c r="J81" s="7">
        <f>I81-F81</f>
        <v>0.0019247685185185166</v>
      </c>
      <c r="K81" s="26">
        <f>RANK(J81,J$80:J$81,1)</f>
        <v>2</v>
      </c>
      <c r="L81" s="24">
        <v>0.043178240740740746</v>
      </c>
      <c r="M81" s="7">
        <f>L81-I81</f>
        <v>0.029112268518518523</v>
      </c>
      <c r="N81" s="26">
        <f>RANK(M81,M$80:M$81,1)</f>
        <v>2</v>
      </c>
      <c r="O81" s="24">
        <v>0.06591435185185185</v>
      </c>
      <c r="P81" s="7">
        <f>O81-L81</f>
        <v>0.022736111111111103</v>
      </c>
      <c r="Q81" s="26">
        <f>RANK(P81,P$80:P$81,1)</f>
        <v>1</v>
      </c>
      <c r="R81" s="7"/>
      <c r="S81" s="23">
        <f>G81+J81+M81+P81+R81</f>
        <v>0.06591435185185185</v>
      </c>
      <c r="T81" s="7">
        <f>S81-S$80</f>
        <v>0.005636574074074065</v>
      </c>
      <c r="U81" s="26">
        <f>RANK(S81,S$80:S$81,1)</f>
        <v>2</v>
      </c>
    </row>
    <row r="82" ht="15"/>
    <row r="83" spans="1:16" ht="15">
      <c r="A83" s="54" t="s">
        <v>58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3" ht="15">
      <c r="A84" t="s">
        <v>11</v>
      </c>
      <c r="C84" t="s">
        <v>19</v>
      </c>
    </row>
    <row r="85" spans="1:21" ht="15">
      <c r="A85" s="12" t="s">
        <v>27</v>
      </c>
      <c r="B85" s="12" t="s">
        <v>4</v>
      </c>
      <c r="C85" s="12" t="s">
        <v>1</v>
      </c>
      <c r="D85" s="12" t="s">
        <v>5</v>
      </c>
      <c r="E85" s="12" t="s">
        <v>14</v>
      </c>
      <c r="F85" s="13" t="s">
        <v>15</v>
      </c>
      <c r="G85" s="14" t="s">
        <v>6</v>
      </c>
      <c r="H85" s="18" t="s">
        <v>2</v>
      </c>
      <c r="I85" s="13" t="s">
        <v>16</v>
      </c>
      <c r="J85" s="12" t="s">
        <v>24</v>
      </c>
      <c r="K85" s="18" t="s">
        <v>2</v>
      </c>
      <c r="L85" s="13" t="s">
        <v>17</v>
      </c>
      <c r="M85" s="12" t="s">
        <v>3</v>
      </c>
      <c r="N85" s="18" t="s">
        <v>2</v>
      </c>
      <c r="O85" s="13" t="s">
        <v>25</v>
      </c>
      <c r="P85" s="12" t="s">
        <v>26</v>
      </c>
      <c r="Q85" s="18" t="s">
        <v>2</v>
      </c>
      <c r="R85" s="28" t="s">
        <v>41</v>
      </c>
      <c r="S85" s="12" t="s">
        <v>7</v>
      </c>
      <c r="T85" s="12" t="s">
        <v>8</v>
      </c>
      <c r="U85" s="18" t="s">
        <v>0</v>
      </c>
    </row>
    <row r="86" spans="1:21" ht="15">
      <c r="A86" s="8">
        <v>1</v>
      </c>
      <c r="B86" s="8">
        <v>184</v>
      </c>
      <c r="C86" s="16" t="s">
        <v>195</v>
      </c>
      <c r="D86" s="8">
        <v>1947</v>
      </c>
      <c r="E86" s="16" t="s">
        <v>190</v>
      </c>
      <c r="F86" s="10">
        <v>0.018634259259259257</v>
      </c>
      <c r="G86" s="7">
        <f>F86</f>
        <v>0.018634259259259257</v>
      </c>
      <c r="H86" s="26">
        <v>1</v>
      </c>
      <c r="I86" s="10">
        <v>0.02075</v>
      </c>
      <c r="J86" s="7">
        <f>I86-F86</f>
        <v>0.0021157407407407444</v>
      </c>
      <c r="K86" s="26">
        <v>1</v>
      </c>
      <c r="L86" s="24">
        <v>0.05971180555555555</v>
      </c>
      <c r="M86" s="7">
        <f>L86-I86</f>
        <v>0.03896180555555555</v>
      </c>
      <c r="N86" s="26">
        <v>1</v>
      </c>
      <c r="O86" s="24">
        <v>0.08262731481481482</v>
      </c>
      <c r="P86" s="7">
        <f>O86-L86</f>
        <v>0.022915509259259267</v>
      </c>
      <c r="Q86" s="26">
        <v>1</v>
      </c>
      <c r="R86" s="7"/>
      <c r="S86" s="23">
        <f>G86+J86+M86+P86+R86</f>
        <v>0.08262731481481482</v>
      </c>
      <c r="T86" s="7">
        <v>0</v>
      </c>
      <c r="U86" s="26">
        <v>1</v>
      </c>
    </row>
    <row r="87" ht="15"/>
    <row r="88" spans="4:6" ht="15">
      <c r="D88" s="5"/>
      <c r="E88" s="2"/>
      <c r="F88" s="5"/>
    </row>
    <row r="89" spans="2:6" ht="15">
      <c r="B89" s="55" t="s">
        <v>9</v>
      </c>
      <c r="C89" s="55"/>
      <c r="D89" t="s">
        <v>217</v>
      </c>
      <c r="E89" s="2"/>
      <c r="F89" s="5"/>
    </row>
    <row r="90" spans="4:21" ht="15">
      <c r="D90"/>
      <c r="E90" s="2"/>
      <c r="F90" s="5"/>
      <c r="R90"/>
      <c r="U90"/>
    </row>
    <row r="91" spans="2:21" ht="15">
      <c r="B91" s="55" t="s">
        <v>10</v>
      </c>
      <c r="C91" s="55"/>
      <c r="D91" t="s">
        <v>218</v>
      </c>
      <c r="R91"/>
      <c r="U91"/>
    </row>
    <row r="92" spans="18:21" ht="15">
      <c r="R92"/>
      <c r="U92"/>
    </row>
    <row r="93" spans="18:21" ht="15">
      <c r="R93"/>
      <c r="U93"/>
    </row>
    <row r="94" spans="18:21" ht="15">
      <c r="R94"/>
      <c r="U94"/>
    </row>
    <row r="95" spans="18:21" ht="15">
      <c r="R95"/>
      <c r="U95"/>
    </row>
    <row r="96" spans="18:21" ht="15">
      <c r="R96"/>
      <c r="U96"/>
    </row>
    <row r="97" spans="18:21" ht="15">
      <c r="R97"/>
      <c r="U97"/>
    </row>
    <row r="98" spans="18:21" ht="15">
      <c r="R98"/>
      <c r="U98"/>
    </row>
    <row r="99" spans="18:21" ht="15">
      <c r="R99"/>
      <c r="U99"/>
    </row>
    <row r="100" spans="18:21" ht="15">
      <c r="R100"/>
      <c r="U100"/>
    </row>
    <row r="101" spans="18:21" ht="15">
      <c r="R101"/>
      <c r="U101"/>
    </row>
    <row r="102" spans="18:21" ht="15">
      <c r="R102"/>
      <c r="U102"/>
    </row>
    <row r="103" spans="18:21" ht="15">
      <c r="R103"/>
      <c r="U103"/>
    </row>
    <row r="104" spans="18:21" ht="15">
      <c r="R104"/>
      <c r="U104"/>
    </row>
    <row r="105" spans="18:21" ht="15">
      <c r="R105"/>
      <c r="U105"/>
    </row>
  </sheetData>
  <sheetProtection/>
  <mergeCells count="17">
    <mergeCell ref="A9:P9"/>
    <mergeCell ref="A18:P18"/>
    <mergeCell ref="A29:P29"/>
    <mergeCell ref="A37:P37"/>
    <mergeCell ref="B91:C91"/>
    <mergeCell ref="A83:P83"/>
    <mergeCell ref="B89:C89"/>
    <mergeCell ref="A1:P1"/>
    <mergeCell ref="A2:C2"/>
    <mergeCell ref="N2:P2"/>
    <mergeCell ref="A3:P3"/>
    <mergeCell ref="A77:P77"/>
    <mergeCell ref="A4:P4"/>
    <mergeCell ref="A43:P43"/>
    <mergeCell ref="A52:P52"/>
    <mergeCell ref="A70:P70"/>
    <mergeCell ref="A64:P64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47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2.28125" style="0" customWidth="1"/>
    <col min="4" max="4" width="7.28125" style="3" customWidth="1"/>
    <col min="5" max="5" width="17.2812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1.2812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40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3" ht="15">
      <c r="A10" t="s">
        <v>11</v>
      </c>
      <c r="C10" t="s">
        <v>19</v>
      </c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189</v>
      </c>
      <c r="C12" s="15" t="s">
        <v>148</v>
      </c>
      <c r="D12" s="8">
        <v>2000</v>
      </c>
      <c r="E12" s="15" t="s">
        <v>96</v>
      </c>
      <c r="F12" s="10">
        <v>0.006608796296296297</v>
      </c>
      <c r="G12" s="7">
        <f>F12</f>
        <v>0.006608796296296297</v>
      </c>
      <c r="H12" s="26">
        <f>RANK(G12,G$12:G$15,1)</f>
        <v>1</v>
      </c>
      <c r="I12" s="10">
        <v>0.007163194444444444</v>
      </c>
      <c r="J12" s="7">
        <f>I12-F12</f>
        <v>0.0005543981481481476</v>
      </c>
      <c r="K12" s="26">
        <f>RANK(J12,J$12:J$15,1)</f>
        <v>1</v>
      </c>
      <c r="L12" s="10">
        <v>0.032326388888888884</v>
      </c>
      <c r="M12" s="7">
        <f>L12-I12</f>
        <v>0.02516319444444444</v>
      </c>
      <c r="N12" s="26">
        <f>RANK(M12,M$12:M$15,1)</f>
        <v>1</v>
      </c>
      <c r="O12" s="24">
        <v>0.04710648148148148</v>
      </c>
      <c r="P12" s="7">
        <f>O12-L12</f>
        <v>0.014780092592592595</v>
      </c>
      <c r="Q12" s="26">
        <f>RANK(P12,P$12:P$15,1)</f>
        <v>2</v>
      </c>
      <c r="R12" s="7"/>
      <c r="S12" s="23">
        <f>G12+J12+M12+P12+R12</f>
        <v>0.04710648148148148</v>
      </c>
      <c r="T12" s="7">
        <v>0</v>
      </c>
      <c r="U12" s="26">
        <f>RANK(S12,S$12:S$15,1)</f>
        <v>1</v>
      </c>
    </row>
    <row r="13" spans="1:21" ht="15">
      <c r="A13" s="8">
        <v>2</v>
      </c>
      <c r="B13" s="8">
        <v>190</v>
      </c>
      <c r="C13" s="15" t="s">
        <v>147</v>
      </c>
      <c r="D13" s="8">
        <v>2000</v>
      </c>
      <c r="E13" s="15" t="s">
        <v>96</v>
      </c>
      <c r="F13" s="10">
        <v>0.0070486111111111105</v>
      </c>
      <c r="G13" s="7">
        <f>F13</f>
        <v>0.0070486111111111105</v>
      </c>
      <c r="H13" s="26">
        <f>RANK(G13,G$12:G$15,1)</f>
        <v>2</v>
      </c>
      <c r="I13" s="10">
        <v>0.0077222222222222215</v>
      </c>
      <c r="J13" s="7">
        <f>I13-F13</f>
        <v>0.0006736111111111109</v>
      </c>
      <c r="K13" s="26">
        <f>RANK(J13,J$12:J$15,1)</f>
        <v>3</v>
      </c>
      <c r="L13" s="10">
        <v>0.03300694444444444</v>
      </c>
      <c r="M13" s="7">
        <f>L13-I13</f>
        <v>0.025284722222222222</v>
      </c>
      <c r="N13" s="26">
        <f>RANK(M13,M$12:M$15,1)</f>
        <v>2</v>
      </c>
      <c r="O13" s="24">
        <v>0.04747685185185185</v>
      </c>
      <c r="P13" s="7">
        <f>O13-L13</f>
        <v>0.01446990740740741</v>
      </c>
      <c r="Q13" s="26">
        <f>RANK(P13,P$12:P$15,1)</f>
        <v>1</v>
      </c>
      <c r="R13" s="7"/>
      <c r="S13" s="23">
        <f>G13+J13+M13+P13+R13</f>
        <v>0.04747685185185185</v>
      </c>
      <c r="T13" s="7">
        <f>S13-S$12</f>
        <v>0.00037037037037037507</v>
      </c>
      <c r="U13" s="26">
        <f>RANK(S13,S$12:S$15,1)</f>
        <v>2</v>
      </c>
    </row>
    <row r="14" spans="1:21" ht="15">
      <c r="A14" s="8">
        <v>3</v>
      </c>
      <c r="B14" s="8">
        <v>188</v>
      </c>
      <c r="C14" s="15" t="s">
        <v>146</v>
      </c>
      <c r="D14" s="8">
        <v>2000</v>
      </c>
      <c r="E14" s="15" t="s">
        <v>96</v>
      </c>
      <c r="F14" s="10">
        <v>0.0070486111111111105</v>
      </c>
      <c r="G14" s="7">
        <f>F14</f>
        <v>0.0070486111111111105</v>
      </c>
      <c r="H14" s="26">
        <f>RANK(G14,G$12:G$15,1)</f>
        <v>2</v>
      </c>
      <c r="I14" s="10">
        <v>0.00770949074074074</v>
      </c>
      <c r="J14" s="7">
        <f>I14-F14</f>
        <v>0.0006608796296296293</v>
      </c>
      <c r="K14" s="26">
        <f>RANK(J14,J$12:J$15,1)</f>
        <v>2</v>
      </c>
      <c r="L14" s="10">
        <v>0.03436805555555556</v>
      </c>
      <c r="M14" s="7">
        <f>L14-I14</f>
        <v>0.026658564814814822</v>
      </c>
      <c r="N14" s="26">
        <f>RANK(M14,M$12:M$15,1)</f>
        <v>3</v>
      </c>
      <c r="O14" s="24">
        <v>0.04979166666666667</v>
      </c>
      <c r="P14" s="7">
        <f>O14-L14</f>
        <v>0.01542361111111111</v>
      </c>
      <c r="Q14" s="26">
        <f>RANK(P14,P$12:P$15,1)</f>
        <v>3</v>
      </c>
      <c r="R14" s="7"/>
      <c r="S14" s="23">
        <f>G14+J14+M14+P14+R14</f>
        <v>0.04979166666666667</v>
      </c>
      <c r="T14" s="7">
        <f>S14-S$12</f>
        <v>0.0026851851851851932</v>
      </c>
      <c r="U14" s="26">
        <f>RANK(S14,S$12:S$15,1)</f>
        <v>3</v>
      </c>
    </row>
    <row r="15" spans="1:21" ht="15">
      <c r="A15" s="8">
        <v>4</v>
      </c>
      <c r="B15" s="8">
        <v>166</v>
      </c>
      <c r="C15" s="15" t="s">
        <v>145</v>
      </c>
      <c r="D15" s="8">
        <v>2000</v>
      </c>
      <c r="E15" s="15" t="s">
        <v>18</v>
      </c>
      <c r="F15" s="10">
        <v>0.009895833333333333</v>
      </c>
      <c r="G15" s="7">
        <f>F15</f>
        <v>0.009895833333333333</v>
      </c>
      <c r="H15" s="26">
        <f>RANK(G15,G$12:G$15,1)</f>
        <v>4</v>
      </c>
      <c r="I15" s="10">
        <v>0.01154976851851852</v>
      </c>
      <c r="J15" s="7">
        <f>I15-F15</f>
        <v>0.001653935185185187</v>
      </c>
      <c r="K15" s="26">
        <f>RANK(J15,J$12:J$15,1)</f>
        <v>4</v>
      </c>
      <c r="L15" s="24">
        <v>0.047491898148148144</v>
      </c>
      <c r="M15" s="7">
        <f>L15-I15</f>
        <v>0.03594212962962962</v>
      </c>
      <c r="N15" s="26">
        <f>RANK(M15,M$12:M$15,1)</f>
        <v>4</v>
      </c>
      <c r="O15" s="24">
        <v>0.06871527777777778</v>
      </c>
      <c r="P15" s="7">
        <f>O15-L15</f>
        <v>0.021223379629629634</v>
      </c>
      <c r="Q15" s="26">
        <f>RANK(P15,P$12:P$15,1)</f>
        <v>4</v>
      </c>
      <c r="R15" s="7"/>
      <c r="S15" s="23">
        <f>G15+J15+M15+P15+R15</f>
        <v>0.06871527777777778</v>
      </c>
      <c r="T15" s="7">
        <f>S15-S$12</f>
        <v>0.0216087962962963</v>
      </c>
      <c r="U15" s="26">
        <f>RANK(S15,S$12:S$15,1)</f>
        <v>4</v>
      </c>
    </row>
    <row r="16" ht="15"/>
    <row r="17" spans="1:16" ht="15">
      <c r="A17" s="54" t="s">
        <v>49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3" ht="15">
      <c r="A18" t="s">
        <v>11</v>
      </c>
      <c r="C18" t="s">
        <v>19</v>
      </c>
    </row>
    <row r="19" spans="1:21" ht="15">
      <c r="A19" s="12" t="s">
        <v>27</v>
      </c>
      <c r="B19" s="12" t="s">
        <v>4</v>
      </c>
      <c r="C19" s="12" t="s">
        <v>1</v>
      </c>
      <c r="D19" s="12" t="s">
        <v>5</v>
      </c>
      <c r="E19" s="12" t="s">
        <v>14</v>
      </c>
      <c r="F19" s="13" t="s">
        <v>15</v>
      </c>
      <c r="G19" s="14" t="s">
        <v>6</v>
      </c>
      <c r="H19" s="18" t="s">
        <v>2</v>
      </c>
      <c r="I19" s="13" t="s">
        <v>16</v>
      </c>
      <c r="J19" s="12" t="s">
        <v>24</v>
      </c>
      <c r="K19" s="18" t="s">
        <v>2</v>
      </c>
      <c r="L19" s="13" t="s">
        <v>17</v>
      </c>
      <c r="M19" s="12" t="s">
        <v>3</v>
      </c>
      <c r="N19" s="18" t="s">
        <v>2</v>
      </c>
      <c r="O19" s="13" t="s">
        <v>25</v>
      </c>
      <c r="P19" s="12" t="s">
        <v>26</v>
      </c>
      <c r="Q19" s="18" t="s">
        <v>2</v>
      </c>
      <c r="R19" s="28" t="s">
        <v>41</v>
      </c>
      <c r="S19" s="12" t="s">
        <v>7</v>
      </c>
      <c r="T19" s="12" t="s">
        <v>8</v>
      </c>
      <c r="U19" s="18" t="s">
        <v>0</v>
      </c>
    </row>
    <row r="20" spans="1:21" ht="15">
      <c r="A20" s="8">
        <v>1</v>
      </c>
      <c r="B20" s="8">
        <v>196</v>
      </c>
      <c r="C20" s="15" t="s">
        <v>149</v>
      </c>
      <c r="D20" s="8">
        <v>1997</v>
      </c>
      <c r="E20" s="15" t="s">
        <v>96</v>
      </c>
      <c r="F20" s="10">
        <v>0.006273148148148148</v>
      </c>
      <c r="G20" s="7">
        <f>F20</f>
        <v>0.006273148148148148</v>
      </c>
      <c r="H20" s="26">
        <f>RANK(G20,G$20:G$23,1)</f>
        <v>1</v>
      </c>
      <c r="I20" s="10">
        <v>0.0069409722222222225</v>
      </c>
      <c r="J20" s="7">
        <f>I20-F20</f>
        <v>0.0006678240740740742</v>
      </c>
      <c r="K20" s="26">
        <f>RANK(J20,J$20:J$23,1)</f>
        <v>2</v>
      </c>
      <c r="L20" s="10">
        <v>0.031248842592592595</v>
      </c>
      <c r="M20" s="7">
        <f>L20-I20</f>
        <v>0.024307870370370372</v>
      </c>
      <c r="N20" s="26">
        <f>RANK(M20,M$20:M$23,1)</f>
        <v>1</v>
      </c>
      <c r="O20" s="24">
        <v>0.04658564814814815</v>
      </c>
      <c r="P20" s="7">
        <f>O20-L20</f>
        <v>0.015336805555555551</v>
      </c>
      <c r="Q20" s="26">
        <f>RANK(P20,P$20:P$23,1)</f>
        <v>1</v>
      </c>
      <c r="R20" s="7"/>
      <c r="S20" s="23">
        <f>G20+J20+M20+P20+R20</f>
        <v>0.04658564814814815</v>
      </c>
      <c r="T20" s="7">
        <v>0</v>
      </c>
      <c r="U20" s="26">
        <f>RANK(S20,S$20:S$23,1)</f>
        <v>1</v>
      </c>
    </row>
    <row r="21" spans="1:21" ht="15">
      <c r="A21" s="8">
        <v>2</v>
      </c>
      <c r="B21" s="8">
        <v>191</v>
      </c>
      <c r="C21" s="15" t="s">
        <v>150</v>
      </c>
      <c r="D21" s="8">
        <v>1998</v>
      </c>
      <c r="E21" s="15" t="s">
        <v>96</v>
      </c>
      <c r="F21" s="10">
        <v>0.007442129629629629</v>
      </c>
      <c r="G21" s="7">
        <f>F21</f>
        <v>0.007442129629629629</v>
      </c>
      <c r="H21" s="26">
        <f>RANK(G21,G$20:G$23,1)</f>
        <v>2</v>
      </c>
      <c r="I21" s="10">
        <v>0.007950231481481482</v>
      </c>
      <c r="J21" s="7">
        <f>I21-F21</f>
        <v>0.0005081018518518525</v>
      </c>
      <c r="K21" s="26">
        <f>RANK(J21,J$20:J$23,1)</f>
        <v>1</v>
      </c>
      <c r="L21" s="10">
        <v>0.03349537037037037</v>
      </c>
      <c r="M21" s="7">
        <f>L21-I21</f>
        <v>0.025545138888888888</v>
      </c>
      <c r="N21" s="26">
        <f>RANK(M21,M$20:M$23,1)</f>
        <v>2</v>
      </c>
      <c r="O21" s="24">
        <v>0.05019675925925926</v>
      </c>
      <c r="P21" s="7">
        <f>O21-L21</f>
        <v>0.01670138888888889</v>
      </c>
      <c r="Q21" s="26">
        <f>RANK(P21,P$20:P$23,1)</f>
        <v>2</v>
      </c>
      <c r="R21" s="7"/>
      <c r="S21" s="23">
        <f>G21+J21+M21+P21+R21</f>
        <v>0.05019675925925926</v>
      </c>
      <c r="T21" s="7">
        <f>S21-S$20</f>
        <v>0.0036111111111111135</v>
      </c>
      <c r="U21" s="26">
        <f>RANK(S21,S$20:S$23,1)</f>
        <v>2</v>
      </c>
    </row>
    <row r="22" spans="1:21" ht="15">
      <c r="A22" s="8">
        <v>3</v>
      </c>
      <c r="B22" s="9">
        <v>101</v>
      </c>
      <c r="C22" s="16" t="s">
        <v>205</v>
      </c>
      <c r="D22" s="8">
        <v>1989</v>
      </c>
      <c r="E22" s="15" t="s">
        <v>96</v>
      </c>
      <c r="F22" s="10">
        <v>0.011967592592592592</v>
      </c>
      <c r="G22" s="7">
        <f>F22</f>
        <v>0.011967592592592592</v>
      </c>
      <c r="H22" s="26">
        <f>RANK(G22,G$20:G$23,1)</f>
        <v>4</v>
      </c>
      <c r="I22" s="10">
        <v>0.014200231481481482</v>
      </c>
      <c r="J22" s="7">
        <f>I22-F22</f>
        <v>0.00223263888888889</v>
      </c>
      <c r="K22" s="26">
        <f>RANK(J22,J$20:J$23,1)</f>
        <v>3</v>
      </c>
      <c r="L22" s="24">
        <v>0.04643865740740741</v>
      </c>
      <c r="M22" s="7">
        <f>L22-I22</f>
        <v>0.03223842592592593</v>
      </c>
      <c r="N22" s="26">
        <f>RANK(M22,M$20:M$23,1)</f>
        <v>3</v>
      </c>
      <c r="O22" s="24">
        <v>0.06638888888888889</v>
      </c>
      <c r="P22" s="7">
        <f>O22-L22</f>
        <v>0.01995023148148148</v>
      </c>
      <c r="Q22" s="26">
        <f>RANK(P22,P$20:P$23,1)</f>
        <v>3</v>
      </c>
      <c r="R22" s="7"/>
      <c r="S22" s="23">
        <f>G22+J22+M22+P22+R22</f>
        <v>0.06638888888888889</v>
      </c>
      <c r="T22" s="7">
        <f>S22-S$20</f>
        <v>0.01980324074074074</v>
      </c>
      <c r="U22" s="26">
        <f>RANK(S22,S$20:S$23,1)</f>
        <v>3</v>
      </c>
    </row>
    <row r="23" spans="1:21" ht="15">
      <c r="A23" s="8">
        <v>4</v>
      </c>
      <c r="B23" s="8">
        <v>163</v>
      </c>
      <c r="C23" s="16" t="s">
        <v>171</v>
      </c>
      <c r="D23" s="8">
        <v>1989</v>
      </c>
      <c r="E23" s="16" t="s">
        <v>78</v>
      </c>
      <c r="F23" s="10">
        <v>0.011527777777777777</v>
      </c>
      <c r="G23" s="7">
        <f>F23</f>
        <v>0.011527777777777777</v>
      </c>
      <c r="H23" s="26">
        <f>RANK(G23,G$20:G$23,1)</f>
        <v>3</v>
      </c>
      <c r="I23" s="10">
        <v>0.013952546296296296</v>
      </c>
      <c r="J23" s="7">
        <f>I23-F23</f>
        <v>0.002424768518518519</v>
      </c>
      <c r="K23" s="26">
        <f>RANK(J23,J$20:J$23,1)</f>
        <v>4</v>
      </c>
      <c r="L23" s="24">
        <v>0.04737615740740741</v>
      </c>
      <c r="M23" s="7">
        <f>L23-I23</f>
        <v>0.03342361111111111</v>
      </c>
      <c r="N23" s="26">
        <f>RANK(M23,M$20:M$23,1)</f>
        <v>4</v>
      </c>
      <c r="O23" s="24">
        <v>0.07005787037037037</v>
      </c>
      <c r="P23" s="7">
        <f>O23-L23</f>
        <v>0.02268171296296296</v>
      </c>
      <c r="Q23" s="26">
        <f>RANK(P23,P$20:P$23,1)</f>
        <v>4</v>
      </c>
      <c r="R23" s="7"/>
      <c r="S23" s="23">
        <f>G23+J23+M23+P23+R23</f>
        <v>0.07005787037037037</v>
      </c>
      <c r="T23" s="7">
        <f>S23-S$20</f>
        <v>0.02347222222222222</v>
      </c>
      <c r="U23" s="26">
        <f>RANK(S23,S$20:S$23,1)</f>
        <v>4</v>
      </c>
    </row>
    <row r="24" spans="1:16" ht="15">
      <c r="A24" s="19"/>
      <c r="B24" s="19"/>
      <c r="C24" s="20"/>
      <c r="D24" s="19"/>
      <c r="E24" s="19"/>
      <c r="F24" s="21"/>
      <c r="G24" s="22"/>
      <c r="H24" s="27"/>
      <c r="I24" s="21"/>
      <c r="J24" s="22"/>
      <c r="K24" s="27"/>
      <c r="L24" s="21"/>
      <c r="M24" s="22"/>
      <c r="N24" s="27"/>
      <c r="O24" s="22"/>
      <c r="P24" s="19"/>
    </row>
    <row r="25" spans="1:16" ht="15">
      <c r="A25" s="54" t="s">
        <v>50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3" ht="15">
      <c r="A26" t="s">
        <v>11</v>
      </c>
      <c r="C26" t="s">
        <v>19</v>
      </c>
    </row>
    <row r="27" spans="1:21" ht="15">
      <c r="A27" s="12" t="s">
        <v>27</v>
      </c>
      <c r="B27" s="12" t="s">
        <v>4</v>
      </c>
      <c r="C27" s="12" t="s">
        <v>1</v>
      </c>
      <c r="D27" s="12" t="s">
        <v>5</v>
      </c>
      <c r="E27" s="12" t="s">
        <v>14</v>
      </c>
      <c r="F27" s="13" t="s">
        <v>15</v>
      </c>
      <c r="G27" s="14" t="s">
        <v>6</v>
      </c>
      <c r="H27" s="18" t="s">
        <v>2</v>
      </c>
      <c r="I27" s="13" t="s">
        <v>16</v>
      </c>
      <c r="J27" s="12" t="s">
        <v>24</v>
      </c>
      <c r="K27" s="18" t="s">
        <v>2</v>
      </c>
      <c r="L27" s="13" t="s">
        <v>17</v>
      </c>
      <c r="M27" s="12" t="s">
        <v>3</v>
      </c>
      <c r="N27" s="18" t="s">
        <v>2</v>
      </c>
      <c r="O27" s="13" t="s">
        <v>25</v>
      </c>
      <c r="P27" s="12" t="s">
        <v>26</v>
      </c>
      <c r="Q27" s="18" t="s">
        <v>2</v>
      </c>
      <c r="R27" s="28" t="s">
        <v>41</v>
      </c>
      <c r="S27" s="12" t="s">
        <v>7</v>
      </c>
      <c r="T27" s="12" t="s">
        <v>8</v>
      </c>
      <c r="U27" s="18" t="s">
        <v>0</v>
      </c>
    </row>
    <row r="28" spans="1:21" ht="15">
      <c r="A28" s="8">
        <v>1</v>
      </c>
      <c r="B28" s="8">
        <v>169</v>
      </c>
      <c r="C28" s="15" t="s">
        <v>151</v>
      </c>
      <c r="D28" s="8">
        <v>1984</v>
      </c>
      <c r="E28" s="15" t="s">
        <v>96</v>
      </c>
      <c r="F28" s="10">
        <v>0.009618055555555555</v>
      </c>
      <c r="G28" s="7">
        <f>F28</f>
        <v>0.009618055555555555</v>
      </c>
      <c r="H28" s="26">
        <v>1</v>
      </c>
      <c r="I28" s="10">
        <v>0.011072916666666667</v>
      </c>
      <c r="J28" s="7">
        <f>I28-F28</f>
        <v>0.0014548611111111116</v>
      </c>
      <c r="K28" s="26">
        <v>1</v>
      </c>
      <c r="L28" s="10">
        <v>0.03967013888888889</v>
      </c>
      <c r="M28" s="7">
        <f>L28-I28</f>
        <v>0.02859722222222222</v>
      </c>
      <c r="N28" s="26">
        <v>1</v>
      </c>
      <c r="O28" s="24">
        <v>0.05755787037037038</v>
      </c>
      <c r="P28" s="7">
        <f>O28-L28</f>
        <v>0.01788773148148149</v>
      </c>
      <c r="Q28" s="26">
        <v>1</v>
      </c>
      <c r="R28" s="7"/>
      <c r="S28" s="23">
        <f>G28+J28+M28+P28+R28</f>
        <v>0.05755787037037038</v>
      </c>
      <c r="T28" s="7">
        <v>0</v>
      </c>
      <c r="U28" s="41">
        <v>1</v>
      </c>
    </row>
    <row r="29" spans="1:16" ht="15">
      <c r="A29" s="19"/>
      <c r="B29" s="19"/>
      <c r="C29" s="20"/>
      <c r="D29" s="19"/>
      <c r="E29" s="19"/>
      <c r="F29" s="21"/>
      <c r="G29" s="22"/>
      <c r="H29" s="27"/>
      <c r="I29" s="21"/>
      <c r="J29" s="22"/>
      <c r="K29" s="27"/>
      <c r="L29" s="21"/>
      <c r="M29" s="22"/>
      <c r="N29" s="27"/>
      <c r="O29" s="22"/>
      <c r="P29" s="19"/>
    </row>
    <row r="30" spans="4:6" ht="15">
      <c r="D30" s="5"/>
      <c r="E30" s="2"/>
      <c r="F30" s="5"/>
    </row>
    <row r="31" spans="2:6" ht="15">
      <c r="B31" s="55" t="s">
        <v>9</v>
      </c>
      <c r="C31" s="55"/>
      <c r="D31" t="s">
        <v>217</v>
      </c>
      <c r="E31" s="2"/>
      <c r="F31" s="5"/>
    </row>
    <row r="32" spans="4:18" ht="15">
      <c r="D32"/>
      <c r="E32" s="2"/>
      <c r="F32" s="5"/>
      <c r="R32"/>
    </row>
    <row r="33" spans="2:18" ht="15">
      <c r="B33" s="55" t="s">
        <v>10</v>
      </c>
      <c r="C33" s="55"/>
      <c r="D33" t="s">
        <v>218</v>
      </c>
      <c r="R33"/>
    </row>
    <row r="34" ht="15">
      <c r="R34"/>
    </row>
    <row r="35" ht="15">
      <c r="R35"/>
    </row>
    <row r="36" ht="15">
      <c r="R36"/>
    </row>
    <row r="37" ht="15">
      <c r="R37"/>
    </row>
    <row r="38" ht="15">
      <c r="R38"/>
    </row>
    <row r="39" ht="15">
      <c r="R39"/>
    </row>
    <row r="40" ht="15">
      <c r="R40"/>
    </row>
    <row r="41" ht="15">
      <c r="R41"/>
    </row>
    <row r="42" ht="15">
      <c r="R42"/>
    </row>
    <row r="43" ht="15">
      <c r="R43"/>
    </row>
    <row r="44" ht="15">
      <c r="R44"/>
    </row>
    <row r="45" ht="15">
      <c r="R45"/>
    </row>
    <row r="46" ht="15">
      <c r="R46"/>
    </row>
    <row r="47" ht="15">
      <c r="R47"/>
    </row>
  </sheetData>
  <sheetProtection/>
  <mergeCells count="10">
    <mergeCell ref="B31:C31"/>
    <mergeCell ref="B33:C33"/>
    <mergeCell ref="A4:P4"/>
    <mergeCell ref="A1:P1"/>
    <mergeCell ref="A2:C2"/>
    <mergeCell ref="N2:P2"/>
    <mergeCell ref="A3:P3"/>
    <mergeCell ref="A9:P9"/>
    <mergeCell ref="A17:P17"/>
    <mergeCell ref="A25:P25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8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6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7.140625" style="0" customWidth="1"/>
    <col min="3" max="3" width="34.421875" style="0" customWidth="1"/>
    <col min="4" max="4" width="7.28125" style="3" customWidth="1"/>
    <col min="5" max="5" width="17.57421875" style="0" customWidth="1"/>
    <col min="6" max="6" width="11.7109375" style="3" hidden="1" customWidth="1"/>
    <col min="7" max="7" width="9.8515625" style="6" customWidth="1"/>
    <col min="8" max="8" width="4.7109375" style="25" customWidth="1"/>
    <col min="9" max="9" width="10.7109375" style="3" hidden="1" customWidth="1"/>
    <col min="10" max="10" width="9.7109375" style="3" customWidth="1"/>
    <col min="11" max="11" width="4.140625" style="25" customWidth="1"/>
    <col min="12" max="12" width="10.7109375" style="3" hidden="1" customWidth="1"/>
    <col min="13" max="13" width="9.140625" style="3" customWidth="1"/>
    <col min="14" max="14" width="4.57421875" style="25" customWidth="1"/>
    <col min="15" max="15" width="10.28125" style="3" hidden="1" customWidth="1"/>
    <col min="16" max="16" width="11.421875" style="3" bestFit="1" customWidth="1"/>
    <col min="17" max="17" width="5.8515625" style="3" customWidth="1"/>
    <col min="18" max="18" width="11.7109375" style="3" customWidth="1"/>
    <col min="19" max="19" width="11.140625" style="0" customWidth="1"/>
    <col min="20" max="20" width="12.00390625" style="0" customWidth="1"/>
    <col min="21" max="21" width="9.140625" style="3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">
      <c r="A9" s="54" t="s">
        <v>49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21" ht="15">
      <c r="A10" t="s">
        <v>11</v>
      </c>
      <c r="C10" t="s">
        <v>32</v>
      </c>
      <c r="H10" s="17"/>
      <c r="K10" s="17"/>
      <c r="N10" s="17"/>
      <c r="U10"/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2" ht="15">
      <c r="A12" s="8">
        <v>1</v>
      </c>
      <c r="B12" s="8">
        <v>87</v>
      </c>
      <c r="C12" s="15" t="s">
        <v>176</v>
      </c>
      <c r="D12" s="8">
        <v>1991</v>
      </c>
      <c r="E12" s="15" t="s">
        <v>74</v>
      </c>
      <c r="F12" s="10">
        <v>0.016145833333333335</v>
      </c>
      <c r="G12" s="7">
        <f>F12</f>
        <v>0.016145833333333335</v>
      </c>
      <c r="H12" s="26">
        <f>RANK(G12,G$12:G$15,1)</f>
        <v>1</v>
      </c>
      <c r="I12" s="10">
        <v>0.01678240740740741</v>
      </c>
      <c r="J12" s="7">
        <f>I12-F12</f>
        <v>0.0006365740740740741</v>
      </c>
      <c r="K12" s="26">
        <f>RANK(J12,J$12:J$15,1)</f>
        <v>1</v>
      </c>
      <c r="L12" s="24">
        <v>0.06225115740740741</v>
      </c>
      <c r="M12" s="23">
        <f>L12-I12</f>
        <v>0.04546875</v>
      </c>
      <c r="N12" s="26">
        <f>RANK(M12,M$12:M$15,1)</f>
        <v>1</v>
      </c>
      <c r="O12" s="24">
        <v>0.09047453703703705</v>
      </c>
      <c r="P12" s="7">
        <f>O12-L12</f>
        <v>0.02822337962962964</v>
      </c>
      <c r="Q12" s="26">
        <f>RANK(P12,P$12:P$15,1)</f>
        <v>2</v>
      </c>
      <c r="R12" s="7"/>
      <c r="S12" s="23">
        <f>G12+J12+M12+P12+R12</f>
        <v>0.09047453703703706</v>
      </c>
      <c r="T12" s="7">
        <v>0</v>
      </c>
      <c r="U12" s="42">
        <f>RANK(S12,S$12:S$15,1)</f>
        <v>1</v>
      </c>
      <c r="V12" s="43"/>
    </row>
    <row r="13" spans="1:21" ht="15">
      <c r="A13" s="8">
        <v>2</v>
      </c>
      <c r="B13" s="8">
        <v>31</v>
      </c>
      <c r="C13" s="15" t="s">
        <v>155</v>
      </c>
      <c r="D13" s="8">
        <v>1990</v>
      </c>
      <c r="E13" s="15" t="s">
        <v>96</v>
      </c>
      <c r="F13" s="10">
        <v>0.01622685185185185</v>
      </c>
      <c r="G13" s="7">
        <f>F13</f>
        <v>0.01622685185185185</v>
      </c>
      <c r="H13" s="26">
        <f>RANK(G13,G$12:G$15,1)</f>
        <v>2</v>
      </c>
      <c r="I13" s="10">
        <v>0.017423611111111112</v>
      </c>
      <c r="J13" s="7">
        <f>I13-F13</f>
        <v>0.001196759259259262</v>
      </c>
      <c r="K13" s="26">
        <f>RANK(J13,J$12:J$15,1)</f>
        <v>3</v>
      </c>
      <c r="L13" s="24">
        <v>0.07072222222222223</v>
      </c>
      <c r="M13" s="23">
        <f>L13-I13</f>
        <v>0.053298611111111116</v>
      </c>
      <c r="N13" s="26">
        <f>RANK(M13,M$12:M$15,1)</f>
        <v>3</v>
      </c>
      <c r="O13" s="24">
        <v>0.09791666666666667</v>
      </c>
      <c r="P13" s="7">
        <f>O13-L13</f>
        <v>0.027194444444444438</v>
      </c>
      <c r="Q13" s="26">
        <f>RANK(P13,P$12:P$15,1)</f>
        <v>1</v>
      </c>
      <c r="R13" s="7"/>
      <c r="S13" s="23">
        <f>G13+J13+M13+P13+R13</f>
        <v>0.09791666666666667</v>
      </c>
      <c r="T13" s="7">
        <f>S13-S$12</f>
        <v>0.007442129629629604</v>
      </c>
      <c r="U13" s="26">
        <f>RANK(S13,S$12:S$15,1)</f>
        <v>2</v>
      </c>
    </row>
    <row r="14" spans="1:22" ht="15">
      <c r="A14" s="8">
        <v>3</v>
      </c>
      <c r="B14" s="8">
        <v>86</v>
      </c>
      <c r="C14" s="15" t="s">
        <v>152</v>
      </c>
      <c r="D14" s="8">
        <v>1992</v>
      </c>
      <c r="E14" s="15" t="s">
        <v>153</v>
      </c>
      <c r="F14" s="10">
        <v>0.02217592592592593</v>
      </c>
      <c r="G14" s="7">
        <f>F14</f>
        <v>0.02217592592592593</v>
      </c>
      <c r="H14" s="26">
        <f>RANK(G14,G$12:G$15,1)</f>
        <v>4</v>
      </c>
      <c r="I14" s="10">
        <v>0.023625000000000004</v>
      </c>
      <c r="J14" s="7">
        <f>I14-F14</f>
        <v>0.0014490740740740748</v>
      </c>
      <c r="K14" s="26">
        <f>RANK(J14,J$12:J$15,1)</f>
        <v>4</v>
      </c>
      <c r="L14" s="24">
        <v>0.0763900462962963</v>
      </c>
      <c r="M14" s="23">
        <f>L14-I14</f>
        <v>0.05276504629629629</v>
      </c>
      <c r="N14" s="26">
        <f>RANK(M14,M$12:M$15,1)</f>
        <v>2</v>
      </c>
      <c r="O14" s="24">
        <v>0.11186342592592592</v>
      </c>
      <c r="P14" s="7">
        <f>O14-L14</f>
        <v>0.035473379629629626</v>
      </c>
      <c r="Q14" s="26">
        <f>RANK(P14,P$12:P$15,1)</f>
        <v>3</v>
      </c>
      <c r="R14" s="7"/>
      <c r="S14" s="23">
        <f>G14+J14+M14+P14+R14</f>
        <v>0.11186342592592592</v>
      </c>
      <c r="T14" s="7">
        <f>S14-S$12</f>
        <v>0.02138888888888886</v>
      </c>
      <c r="U14" s="26">
        <f>RANK(S14,S$12:S$15,1)</f>
        <v>3</v>
      </c>
      <c r="V14" s="27"/>
    </row>
    <row r="15" spans="1:21" ht="15">
      <c r="A15" s="8">
        <v>4</v>
      </c>
      <c r="B15" s="8">
        <v>88</v>
      </c>
      <c r="C15" s="15" t="s">
        <v>154</v>
      </c>
      <c r="D15" s="8">
        <v>1990</v>
      </c>
      <c r="E15" s="15" t="s">
        <v>74</v>
      </c>
      <c r="F15" s="10">
        <v>0.022152777777777775</v>
      </c>
      <c r="G15" s="7">
        <f>F15</f>
        <v>0.022152777777777775</v>
      </c>
      <c r="H15" s="26">
        <f>RANK(G15,G$12:G$15,1)</f>
        <v>3</v>
      </c>
      <c r="I15" s="10">
        <v>0.023234953703703706</v>
      </c>
      <c r="J15" s="7">
        <f>I15-F15</f>
        <v>0.0010821759259259309</v>
      </c>
      <c r="K15" s="26">
        <f>RANK(J15,J$12:J$15,1)</f>
        <v>2</v>
      </c>
      <c r="L15" s="24">
        <v>0.08180439814814815</v>
      </c>
      <c r="M15" s="23">
        <f>L15-I15</f>
        <v>0.05856944444444444</v>
      </c>
      <c r="N15" s="26">
        <f>RANK(M15,M$12:M$15,1)</f>
        <v>4</v>
      </c>
      <c r="O15" s="24">
        <v>0.11974537037037036</v>
      </c>
      <c r="P15" s="7">
        <f>O15-L15</f>
        <v>0.037940972222222216</v>
      </c>
      <c r="Q15" s="26">
        <f>RANK(P15,P$12:P$15,1)</f>
        <v>4</v>
      </c>
      <c r="R15" s="7"/>
      <c r="S15" s="23">
        <f>G15+J15+M15+P15+R15</f>
        <v>0.11974537037037036</v>
      </c>
      <c r="T15" s="7">
        <f>S15-S$12</f>
        <v>0.0292708333333333</v>
      </c>
      <c r="U15" s="26">
        <f>RANK(S15,S$12:S$15,1)</f>
        <v>4</v>
      </c>
    </row>
    <row r="16" spans="1:16" ht="15">
      <c r="A16" s="19"/>
      <c r="B16" s="19"/>
      <c r="C16" s="20"/>
      <c r="D16" s="19"/>
      <c r="E16" s="19"/>
      <c r="F16" s="21"/>
      <c r="G16" s="22"/>
      <c r="H16" s="27"/>
      <c r="I16" s="21"/>
      <c r="J16" s="22"/>
      <c r="K16" s="27"/>
      <c r="L16" s="21"/>
      <c r="M16" s="22"/>
      <c r="N16" s="27"/>
      <c r="O16" s="22"/>
      <c r="P16" s="19"/>
    </row>
    <row r="17" spans="1:16" ht="15">
      <c r="A17" s="54" t="s">
        <v>50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3" ht="15">
      <c r="A18" t="s">
        <v>11</v>
      </c>
      <c r="C18" t="s">
        <v>32</v>
      </c>
    </row>
    <row r="19" spans="1:21" ht="15">
      <c r="A19" s="12" t="s">
        <v>27</v>
      </c>
      <c r="B19" s="12" t="s">
        <v>4</v>
      </c>
      <c r="C19" s="12" t="s">
        <v>1</v>
      </c>
      <c r="D19" s="12" t="s">
        <v>5</v>
      </c>
      <c r="E19" s="12" t="s">
        <v>14</v>
      </c>
      <c r="F19" s="13" t="s">
        <v>15</v>
      </c>
      <c r="G19" s="14" t="s">
        <v>6</v>
      </c>
      <c r="H19" s="18" t="s">
        <v>2</v>
      </c>
      <c r="I19" s="13" t="s">
        <v>16</v>
      </c>
      <c r="J19" s="12" t="s">
        <v>24</v>
      </c>
      <c r="K19" s="18" t="s">
        <v>2</v>
      </c>
      <c r="L19" s="13" t="s">
        <v>17</v>
      </c>
      <c r="M19" s="12" t="s">
        <v>3</v>
      </c>
      <c r="N19" s="18" t="s">
        <v>2</v>
      </c>
      <c r="O19" s="13" t="s">
        <v>25</v>
      </c>
      <c r="P19" s="12" t="s">
        <v>26</v>
      </c>
      <c r="Q19" s="18" t="s">
        <v>2</v>
      </c>
      <c r="R19" s="28" t="s">
        <v>41</v>
      </c>
      <c r="S19" s="12" t="s">
        <v>7</v>
      </c>
      <c r="T19" s="12" t="s">
        <v>8</v>
      </c>
      <c r="U19" s="18" t="s">
        <v>0</v>
      </c>
    </row>
    <row r="20" spans="1:21" ht="15">
      <c r="A20" s="8">
        <v>1</v>
      </c>
      <c r="B20" s="8">
        <v>97</v>
      </c>
      <c r="C20" s="15" t="s">
        <v>160</v>
      </c>
      <c r="D20" s="8">
        <v>1983</v>
      </c>
      <c r="E20" s="15" t="s">
        <v>66</v>
      </c>
      <c r="F20" s="10">
        <v>0.020462962962962964</v>
      </c>
      <c r="G20" s="7">
        <f>F20</f>
        <v>0.020462962962962964</v>
      </c>
      <c r="H20" s="26">
        <f>RANK(G20,G$20:G$23,1)</f>
        <v>2</v>
      </c>
      <c r="I20" s="10">
        <v>0.02186226851851852</v>
      </c>
      <c r="J20" s="7">
        <f>I20-F20</f>
        <v>0.0013993055555555564</v>
      </c>
      <c r="K20" s="26">
        <f>RANK(J20,J$20:J$23,1)</f>
        <v>1</v>
      </c>
      <c r="L20" s="24">
        <v>0.07098842592592593</v>
      </c>
      <c r="M20" s="23">
        <f>L20-I20</f>
        <v>0.0491261574074074</v>
      </c>
      <c r="N20" s="26">
        <f>RANK(M20,M$20:M$23,1)</f>
        <v>1</v>
      </c>
      <c r="O20" s="24">
        <v>0.10238425925925926</v>
      </c>
      <c r="P20" s="7">
        <f>O20-L20</f>
        <v>0.03139583333333333</v>
      </c>
      <c r="Q20" s="26">
        <f>RANK(P20,P$20:P$23,1)</f>
        <v>1</v>
      </c>
      <c r="R20" s="7"/>
      <c r="S20" s="23">
        <f>G20+J20+M20+P20+R20</f>
        <v>0.10238425925925926</v>
      </c>
      <c r="T20" s="7">
        <v>0</v>
      </c>
      <c r="U20" s="26">
        <f>RANK(S20,S$20:S$23,1)</f>
        <v>1</v>
      </c>
    </row>
    <row r="21" spans="1:21" ht="15">
      <c r="A21" s="8">
        <v>2</v>
      </c>
      <c r="B21" s="8">
        <v>90</v>
      </c>
      <c r="C21" s="15" t="s">
        <v>157</v>
      </c>
      <c r="D21" s="8">
        <v>1986</v>
      </c>
      <c r="E21" s="15" t="s">
        <v>63</v>
      </c>
      <c r="F21" s="10">
        <v>0.018969907407407408</v>
      </c>
      <c r="G21" s="7">
        <f>F21</f>
        <v>0.018969907407407408</v>
      </c>
      <c r="H21" s="26">
        <f>RANK(G21,G$20:G$23,1)</f>
        <v>1</v>
      </c>
      <c r="I21" s="10">
        <v>0.020402777777777777</v>
      </c>
      <c r="J21" s="7">
        <f>I21-F21</f>
        <v>0.001432870370370369</v>
      </c>
      <c r="K21" s="26">
        <f>RANK(J21,J$20:J$23,1)</f>
        <v>2</v>
      </c>
      <c r="L21" s="24">
        <v>0.07113194444444444</v>
      </c>
      <c r="M21" s="23">
        <f>L21-I21</f>
        <v>0.050729166666666665</v>
      </c>
      <c r="N21" s="26">
        <f>RANK(M21,M$20:M$23,1)</f>
        <v>2</v>
      </c>
      <c r="O21" s="24">
        <v>0.10342592592592592</v>
      </c>
      <c r="P21" s="7">
        <f>O21-L21</f>
        <v>0.03229398148148148</v>
      </c>
      <c r="Q21" s="26">
        <f>RANK(P21,P$20:P$23,1)</f>
        <v>2</v>
      </c>
      <c r="R21" s="7"/>
      <c r="S21" s="23">
        <f>G21+J21+M21+P21+R21</f>
        <v>0.10342592592592592</v>
      </c>
      <c r="T21" s="7">
        <f>S21-S$20</f>
        <v>0.001041666666666663</v>
      </c>
      <c r="U21" s="26">
        <f>RANK(S21,S$20:S$23,1)</f>
        <v>2</v>
      </c>
    </row>
    <row r="22" spans="1:21" ht="15">
      <c r="A22" s="8">
        <v>3</v>
      </c>
      <c r="B22" s="8">
        <v>92</v>
      </c>
      <c r="C22" s="15" t="s">
        <v>158</v>
      </c>
      <c r="D22" s="8">
        <v>1983</v>
      </c>
      <c r="E22" s="15" t="s">
        <v>159</v>
      </c>
      <c r="F22" s="10">
        <v>0.027164351851851853</v>
      </c>
      <c r="G22" s="7">
        <f>F22</f>
        <v>0.027164351851851853</v>
      </c>
      <c r="H22" s="26">
        <f>RANK(G22,G$20:G$23,1)</f>
        <v>3</v>
      </c>
      <c r="I22" s="10">
        <v>0.029405092592592594</v>
      </c>
      <c r="J22" s="7">
        <f>I22-F22</f>
        <v>0.002240740740740741</v>
      </c>
      <c r="K22" s="26">
        <f>RANK(J22,J$20:J$23,1)</f>
        <v>3</v>
      </c>
      <c r="L22" s="24">
        <v>0.08324652777777779</v>
      </c>
      <c r="M22" s="23">
        <f>L22-I22</f>
        <v>0.053841435185185194</v>
      </c>
      <c r="N22" s="26">
        <f>RANK(M22,M$20:M$23,1)</f>
        <v>3</v>
      </c>
      <c r="O22" s="24">
        <v>0.1213425925925926</v>
      </c>
      <c r="P22" s="7">
        <f>O22-L22</f>
        <v>0.03809606481481481</v>
      </c>
      <c r="Q22" s="26">
        <f>RANK(P22,P$20:P$23,1)</f>
        <v>3</v>
      </c>
      <c r="R22" s="37">
        <v>0.00017361111111111112</v>
      </c>
      <c r="S22" s="23">
        <f>G22+J22+M22+P22+R22</f>
        <v>0.12151620370370371</v>
      </c>
      <c r="T22" s="7">
        <f>S22-S$20</f>
        <v>0.01913194444444445</v>
      </c>
      <c r="U22" s="26">
        <f>RANK(S22,S$20:S$23,1)</f>
        <v>3</v>
      </c>
    </row>
    <row r="23" spans="1:21" ht="15">
      <c r="A23" s="8">
        <v>4</v>
      </c>
      <c r="B23" s="8">
        <v>91</v>
      </c>
      <c r="C23" s="15" t="s">
        <v>156</v>
      </c>
      <c r="D23" s="8">
        <v>1985</v>
      </c>
      <c r="E23" s="15" t="s">
        <v>78</v>
      </c>
      <c r="F23" s="10"/>
      <c r="G23" s="7"/>
      <c r="H23" s="26"/>
      <c r="I23" s="10"/>
      <c r="J23" s="7"/>
      <c r="K23" s="26"/>
      <c r="L23" s="10"/>
      <c r="M23" s="23"/>
      <c r="N23" s="26"/>
      <c r="O23" s="24"/>
      <c r="P23" s="7"/>
      <c r="Q23" s="26"/>
      <c r="R23" s="7"/>
      <c r="S23" s="36" t="s">
        <v>211</v>
      </c>
      <c r="T23" s="7"/>
      <c r="U23" s="26" t="s">
        <v>211</v>
      </c>
    </row>
    <row r="24" spans="1:16" ht="15">
      <c r="A24" s="19"/>
      <c r="B24" s="19"/>
      <c r="C24" s="20"/>
      <c r="D24" s="19"/>
      <c r="E24" s="19"/>
      <c r="F24" s="21"/>
      <c r="G24" s="22"/>
      <c r="H24" s="27"/>
      <c r="I24" s="21"/>
      <c r="J24" s="22"/>
      <c r="K24" s="27"/>
      <c r="L24" s="21"/>
      <c r="M24" s="22"/>
      <c r="N24" s="27"/>
      <c r="O24" s="22"/>
      <c r="P24" s="19"/>
    </row>
    <row r="25" spans="1:16" ht="15">
      <c r="A25" s="54" t="s">
        <v>51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3" ht="15">
      <c r="A26" t="s">
        <v>11</v>
      </c>
      <c r="C26" t="s">
        <v>32</v>
      </c>
    </row>
    <row r="27" spans="1:21" ht="15">
      <c r="A27" s="12" t="s">
        <v>27</v>
      </c>
      <c r="B27" s="12" t="s">
        <v>4</v>
      </c>
      <c r="C27" s="12" t="s">
        <v>1</v>
      </c>
      <c r="D27" s="12" t="s">
        <v>5</v>
      </c>
      <c r="E27" s="12" t="s">
        <v>14</v>
      </c>
      <c r="F27" s="13" t="s">
        <v>15</v>
      </c>
      <c r="G27" s="14" t="s">
        <v>6</v>
      </c>
      <c r="H27" s="18" t="s">
        <v>2</v>
      </c>
      <c r="I27" s="13" t="s">
        <v>16</v>
      </c>
      <c r="J27" s="12" t="s">
        <v>24</v>
      </c>
      <c r="K27" s="18" t="s">
        <v>2</v>
      </c>
      <c r="L27" s="13" t="s">
        <v>17</v>
      </c>
      <c r="M27" s="12" t="s">
        <v>3</v>
      </c>
      <c r="N27" s="18" t="s">
        <v>2</v>
      </c>
      <c r="O27" s="13" t="s">
        <v>25</v>
      </c>
      <c r="P27" s="12" t="s">
        <v>26</v>
      </c>
      <c r="Q27" s="18" t="s">
        <v>2</v>
      </c>
      <c r="R27" s="28" t="s">
        <v>41</v>
      </c>
      <c r="S27" s="12" t="s">
        <v>7</v>
      </c>
      <c r="T27" s="12" t="s">
        <v>8</v>
      </c>
      <c r="U27" s="18" t="s">
        <v>0</v>
      </c>
    </row>
    <row r="28" spans="1:21" ht="15">
      <c r="A28" s="8">
        <v>1</v>
      </c>
      <c r="B28" s="8">
        <v>89</v>
      </c>
      <c r="C28" s="15" t="s">
        <v>163</v>
      </c>
      <c r="D28" s="8">
        <v>1981</v>
      </c>
      <c r="E28" s="15" t="s">
        <v>96</v>
      </c>
      <c r="F28" s="10">
        <v>0.01869212962962963</v>
      </c>
      <c r="G28" s="7">
        <f>F28</f>
        <v>0.01869212962962963</v>
      </c>
      <c r="H28" s="26">
        <f>RANK(G28,G$28:G$30,1)</f>
        <v>1</v>
      </c>
      <c r="I28" s="10">
        <v>0.020686342592592593</v>
      </c>
      <c r="J28" s="7">
        <f>I28-F28</f>
        <v>0.0019942129629629615</v>
      </c>
      <c r="K28" s="26">
        <f>RANK(J28,J$28:J$30,1)</f>
        <v>2</v>
      </c>
      <c r="L28" s="24">
        <v>0.07338310185185186</v>
      </c>
      <c r="M28" s="23">
        <f>L28-I28</f>
        <v>0.05269675925925926</v>
      </c>
      <c r="N28" s="26">
        <f>RANK(M28,M$28:M$30,1)</f>
        <v>1</v>
      </c>
      <c r="O28" s="24">
        <v>0.10733796296296295</v>
      </c>
      <c r="P28" s="7">
        <f>O28-L28</f>
        <v>0.033954861111111095</v>
      </c>
      <c r="Q28" s="26">
        <f>RANK(P28,P$28:P$30,1)</f>
        <v>1</v>
      </c>
      <c r="R28" s="7"/>
      <c r="S28" s="23">
        <f>G28+J28+M28+P28+R28</f>
        <v>0.10733796296296295</v>
      </c>
      <c r="T28" s="7">
        <v>0</v>
      </c>
      <c r="U28" s="26">
        <f>RANK(S28,S$28:S$30,1)</f>
        <v>1</v>
      </c>
    </row>
    <row r="29" spans="1:21" ht="15">
      <c r="A29" s="8">
        <v>2</v>
      </c>
      <c r="B29" s="8">
        <v>93</v>
      </c>
      <c r="C29" s="15" t="s">
        <v>161</v>
      </c>
      <c r="D29" s="8">
        <v>1979</v>
      </c>
      <c r="E29" s="15" t="s">
        <v>162</v>
      </c>
      <c r="F29" s="10">
        <v>0.023113425925925926</v>
      </c>
      <c r="G29" s="7">
        <f>F29</f>
        <v>0.023113425925925926</v>
      </c>
      <c r="H29" s="26">
        <f>RANK(G29,G$28:G$30,1)</f>
        <v>2</v>
      </c>
      <c r="I29" s="10">
        <v>0.024571759259259262</v>
      </c>
      <c r="J29" s="7">
        <f>I29-F29</f>
        <v>0.0014583333333333358</v>
      </c>
      <c r="K29" s="26">
        <f>RANK(J29,J$28:J$30,1)</f>
        <v>1</v>
      </c>
      <c r="L29" s="24">
        <v>0.08373148148148148</v>
      </c>
      <c r="M29" s="23">
        <f>L29-I29</f>
        <v>0.05915972222222221</v>
      </c>
      <c r="N29" s="26">
        <f>RANK(M29,M$28:M$30,1)</f>
        <v>3</v>
      </c>
      <c r="O29" s="24">
        <v>0.12040509259259259</v>
      </c>
      <c r="P29" s="7">
        <f>O29-L29</f>
        <v>0.036673611111111115</v>
      </c>
      <c r="Q29" s="26">
        <f>RANK(P29,P$28:P$30,1)</f>
        <v>2</v>
      </c>
      <c r="R29" s="7"/>
      <c r="S29" s="23">
        <f>G29+J29+M29+P29+R29</f>
        <v>0.12040509259259259</v>
      </c>
      <c r="T29" s="7">
        <f>S29-S$28</f>
        <v>0.013067129629629637</v>
      </c>
      <c r="U29" s="26">
        <f>RANK(S29,S$28:S$30,1)</f>
        <v>2</v>
      </c>
    </row>
    <row r="30" spans="1:21" ht="15">
      <c r="A30" s="8">
        <v>3</v>
      </c>
      <c r="B30" s="8">
        <v>30</v>
      </c>
      <c r="C30" s="15" t="s">
        <v>164</v>
      </c>
      <c r="D30" s="8">
        <v>1978</v>
      </c>
      <c r="E30" s="15" t="s">
        <v>96</v>
      </c>
      <c r="F30" s="10">
        <v>0.02326388888888889</v>
      </c>
      <c r="G30" s="7">
        <f>F30</f>
        <v>0.02326388888888889</v>
      </c>
      <c r="H30" s="26">
        <f>RANK(G30,G$28:G$30,1)</f>
        <v>3</v>
      </c>
      <c r="I30" s="10">
        <v>0.025583333333333336</v>
      </c>
      <c r="J30" s="7">
        <f>I30-F30</f>
        <v>0.002319444444444447</v>
      </c>
      <c r="K30" s="26">
        <f>RANK(J30,J$28:J$30,1)</f>
        <v>3</v>
      </c>
      <c r="L30" s="24">
        <v>0.08322222222222223</v>
      </c>
      <c r="M30" s="23">
        <f>L30-I30</f>
        <v>0.05763888888888889</v>
      </c>
      <c r="N30" s="26">
        <f>RANK(M30,M$28:M$30,1)</f>
        <v>2</v>
      </c>
      <c r="O30" s="24">
        <v>0.12761574074074075</v>
      </c>
      <c r="P30" s="7">
        <f>O30-L30</f>
        <v>0.04439351851851853</v>
      </c>
      <c r="Q30" s="26">
        <f>RANK(P30,P$28:P$30,1)</f>
        <v>3</v>
      </c>
      <c r="R30" s="7"/>
      <c r="S30" s="23">
        <f>G30+J30+M30+P30+R30</f>
        <v>0.12761574074074075</v>
      </c>
      <c r="T30" s="7">
        <f>S30-S$28</f>
        <v>0.020277777777777797</v>
      </c>
      <c r="U30" s="26">
        <f>RANK(S30,S$28:S$30,1)</f>
        <v>3</v>
      </c>
    </row>
    <row r="31" spans="1:16" ht="15">
      <c r="A31" s="19"/>
      <c r="B31" s="19"/>
      <c r="C31" s="20"/>
      <c r="D31" s="19"/>
      <c r="E31" s="19"/>
      <c r="F31" s="21"/>
      <c r="G31" s="22"/>
      <c r="H31" s="27"/>
      <c r="I31" s="21"/>
      <c r="J31" s="22"/>
      <c r="K31" s="27"/>
      <c r="L31" s="21"/>
      <c r="M31" s="22"/>
      <c r="N31" s="27"/>
      <c r="O31" s="22"/>
      <c r="P31" s="19"/>
    </row>
    <row r="32" spans="1:16" ht="15">
      <c r="A32" s="54" t="s">
        <v>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3" ht="15">
      <c r="A33" t="s">
        <v>11</v>
      </c>
      <c r="C33" t="s">
        <v>32</v>
      </c>
    </row>
    <row r="34" spans="1:21" ht="15">
      <c r="A34" s="12" t="s">
        <v>27</v>
      </c>
      <c r="B34" s="12" t="s">
        <v>4</v>
      </c>
      <c r="C34" s="12" t="s">
        <v>1</v>
      </c>
      <c r="D34" s="12" t="s">
        <v>5</v>
      </c>
      <c r="E34" s="12" t="s">
        <v>14</v>
      </c>
      <c r="F34" s="13" t="s">
        <v>15</v>
      </c>
      <c r="G34" s="14" t="s">
        <v>6</v>
      </c>
      <c r="H34" s="18" t="s">
        <v>2</v>
      </c>
      <c r="I34" s="13" t="s">
        <v>16</v>
      </c>
      <c r="J34" s="12" t="s">
        <v>24</v>
      </c>
      <c r="K34" s="18" t="s">
        <v>2</v>
      </c>
      <c r="L34" s="13" t="s">
        <v>17</v>
      </c>
      <c r="M34" s="12" t="s">
        <v>3</v>
      </c>
      <c r="N34" s="18" t="s">
        <v>2</v>
      </c>
      <c r="O34" s="13" t="s">
        <v>25</v>
      </c>
      <c r="P34" s="12" t="s">
        <v>26</v>
      </c>
      <c r="Q34" s="18" t="s">
        <v>2</v>
      </c>
      <c r="R34" s="28" t="s">
        <v>41</v>
      </c>
      <c r="S34" s="12" t="s">
        <v>7</v>
      </c>
      <c r="T34" s="12" t="s">
        <v>8</v>
      </c>
      <c r="U34" s="18" t="s">
        <v>0</v>
      </c>
    </row>
    <row r="35" spans="1:21" ht="15">
      <c r="A35" s="8">
        <v>1</v>
      </c>
      <c r="B35" s="8">
        <v>98</v>
      </c>
      <c r="C35" s="16" t="s">
        <v>204</v>
      </c>
      <c r="D35" s="8">
        <v>1975</v>
      </c>
      <c r="E35" s="16" t="s">
        <v>96</v>
      </c>
      <c r="F35" s="10">
        <v>0.016377314814814813</v>
      </c>
      <c r="G35" s="7">
        <f>F35</f>
        <v>0.016377314814814813</v>
      </c>
      <c r="H35" s="26">
        <f>RANK(G35,G$35:G$37,1)</f>
        <v>1</v>
      </c>
      <c r="I35" s="10">
        <v>0.01705439814814815</v>
      </c>
      <c r="J35" s="7">
        <f>I35-F35</f>
        <v>0.0006770833333333351</v>
      </c>
      <c r="K35" s="26">
        <f>RANK(J35,J$35:J$37,1)</f>
        <v>1</v>
      </c>
      <c r="L35" s="24">
        <v>0.06529050925925926</v>
      </c>
      <c r="M35" s="23">
        <f>L35-I35</f>
        <v>0.04823611111111112</v>
      </c>
      <c r="N35" s="26">
        <f>RANK(M35,M$35:M$37,1)</f>
        <v>2</v>
      </c>
      <c r="O35" s="24">
        <v>0.09255787037037037</v>
      </c>
      <c r="P35" s="7">
        <f>O35-L35</f>
        <v>0.02726736111111111</v>
      </c>
      <c r="Q35" s="26">
        <f>RANK(P35,P$35:P$37,1)</f>
        <v>2</v>
      </c>
      <c r="R35" s="7"/>
      <c r="S35" s="23">
        <f>G35+J35+M35+P35+R35</f>
        <v>0.09255787037037037</v>
      </c>
      <c r="T35" s="7">
        <v>0</v>
      </c>
      <c r="U35" s="26">
        <f>RANK(S35,S$35:S$37,1)</f>
        <v>1</v>
      </c>
    </row>
    <row r="36" spans="1:21" ht="15">
      <c r="A36" s="8">
        <v>2</v>
      </c>
      <c r="B36" s="8">
        <v>99</v>
      </c>
      <c r="C36" s="15" t="s">
        <v>166</v>
      </c>
      <c r="D36" s="8">
        <v>1973</v>
      </c>
      <c r="E36" s="15" t="s">
        <v>108</v>
      </c>
      <c r="F36" s="10">
        <v>0.02034722222222222</v>
      </c>
      <c r="G36" s="7">
        <f>F36</f>
        <v>0.02034722222222222</v>
      </c>
      <c r="H36" s="26">
        <f>RANK(G36,G$35:G$37,1)</f>
        <v>2</v>
      </c>
      <c r="I36" s="10">
        <v>0.021341435185185182</v>
      </c>
      <c r="J36" s="7">
        <f>I36-F36</f>
        <v>0.0009942129629629606</v>
      </c>
      <c r="K36" s="26">
        <f>RANK(J36,J$35:J$37,1)</f>
        <v>2</v>
      </c>
      <c r="L36" s="24">
        <v>0.06807407407407408</v>
      </c>
      <c r="M36" s="23">
        <f>L36-I36</f>
        <v>0.0467326388888889</v>
      </c>
      <c r="N36" s="26">
        <f>RANK(M36,M$35:M$37,1)</f>
        <v>1</v>
      </c>
      <c r="O36" s="24">
        <v>0.09436342592592593</v>
      </c>
      <c r="P36" s="7">
        <f>O36-L36</f>
        <v>0.026289351851851855</v>
      </c>
      <c r="Q36" s="26">
        <f>RANK(P36,P$35:P$37,1)</f>
        <v>1</v>
      </c>
      <c r="R36" s="7"/>
      <c r="S36" s="23">
        <f>G36+J36+M36+P36+R36</f>
        <v>0.09436342592592593</v>
      </c>
      <c r="T36" s="7">
        <f>S36-S$35</f>
        <v>0.0018055555555555602</v>
      </c>
      <c r="U36" s="26">
        <f>RANK(S36,S$35:S$37,1)</f>
        <v>2</v>
      </c>
    </row>
    <row r="37" spans="1:21" ht="15">
      <c r="A37" s="8">
        <v>3</v>
      </c>
      <c r="B37" s="8">
        <v>95</v>
      </c>
      <c r="C37" s="15" t="s">
        <v>165</v>
      </c>
      <c r="D37" s="8">
        <v>1977</v>
      </c>
      <c r="E37" s="15" t="s">
        <v>71</v>
      </c>
      <c r="F37" s="10">
        <v>0.02246527777777778</v>
      </c>
      <c r="G37" s="7">
        <f>F37</f>
        <v>0.02246527777777778</v>
      </c>
      <c r="H37" s="26">
        <f>RANK(G37,G$35:G$37,1)</f>
        <v>3</v>
      </c>
      <c r="I37" s="10">
        <v>0.02439351851851852</v>
      </c>
      <c r="J37" s="7">
        <f>I37-F37</f>
        <v>0.0019282407407407408</v>
      </c>
      <c r="K37" s="26">
        <f>RANK(J37,J$35:J$37,1)</f>
        <v>3</v>
      </c>
      <c r="L37" s="24">
        <v>0.07587268518518518</v>
      </c>
      <c r="M37" s="23">
        <f>L37-I37</f>
        <v>0.05147916666666666</v>
      </c>
      <c r="N37" s="26">
        <f>RANK(M37,M$35:M$37,1)</f>
        <v>3</v>
      </c>
      <c r="O37" s="24">
        <v>0.10913194444444445</v>
      </c>
      <c r="P37" s="7">
        <f>O37-L37</f>
        <v>0.033259259259259266</v>
      </c>
      <c r="Q37" s="26">
        <f>RANK(P37,P$35:P$37,1)</f>
        <v>3</v>
      </c>
      <c r="R37" s="7"/>
      <c r="S37" s="23">
        <f>G37+J37+M37+P37+R37</f>
        <v>0.10913194444444445</v>
      </c>
      <c r="T37" s="7">
        <f>S37-S$35</f>
        <v>0.016574074074074074</v>
      </c>
      <c r="U37" s="26">
        <f>RANK(S37,S$35:S$37,1)</f>
        <v>3</v>
      </c>
    </row>
    <row r="38" spans="1:16" ht="15">
      <c r="A38" s="19"/>
      <c r="B38" s="19"/>
      <c r="C38" s="20"/>
      <c r="D38" s="19"/>
      <c r="E38" s="19"/>
      <c r="F38" s="21"/>
      <c r="G38" s="22"/>
      <c r="H38" s="27"/>
      <c r="I38" s="21"/>
      <c r="J38" s="22"/>
      <c r="K38" s="27"/>
      <c r="L38" s="21"/>
      <c r="M38" s="22"/>
      <c r="N38" s="27"/>
      <c r="O38" s="22"/>
      <c r="P38" s="19"/>
    </row>
    <row r="39" spans="1:16" ht="15">
      <c r="A39" s="54" t="s">
        <v>53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3" ht="15">
      <c r="A40" t="s">
        <v>11</v>
      </c>
      <c r="C40" t="s">
        <v>32</v>
      </c>
    </row>
    <row r="41" spans="1:21" ht="15">
      <c r="A41" s="12" t="s">
        <v>27</v>
      </c>
      <c r="B41" s="12" t="s">
        <v>4</v>
      </c>
      <c r="C41" s="12" t="s">
        <v>1</v>
      </c>
      <c r="D41" s="12" t="s">
        <v>5</v>
      </c>
      <c r="E41" s="12" t="s">
        <v>14</v>
      </c>
      <c r="F41" s="13" t="s">
        <v>15</v>
      </c>
      <c r="G41" s="14" t="s">
        <v>6</v>
      </c>
      <c r="H41" s="18" t="s">
        <v>2</v>
      </c>
      <c r="I41" s="13" t="s">
        <v>16</v>
      </c>
      <c r="J41" s="12" t="s">
        <v>24</v>
      </c>
      <c r="K41" s="18" t="s">
        <v>2</v>
      </c>
      <c r="L41" s="13" t="s">
        <v>17</v>
      </c>
      <c r="M41" s="12" t="s">
        <v>3</v>
      </c>
      <c r="N41" s="18" t="s">
        <v>2</v>
      </c>
      <c r="O41" s="13" t="s">
        <v>25</v>
      </c>
      <c r="P41" s="12" t="s">
        <v>26</v>
      </c>
      <c r="Q41" s="18" t="s">
        <v>2</v>
      </c>
      <c r="R41" s="28" t="s">
        <v>41</v>
      </c>
      <c r="S41" s="12" t="s">
        <v>7</v>
      </c>
      <c r="T41" s="12" t="s">
        <v>8</v>
      </c>
      <c r="U41" s="18" t="s">
        <v>0</v>
      </c>
    </row>
    <row r="42" spans="1:21" ht="15">
      <c r="A42" s="8">
        <v>1</v>
      </c>
      <c r="B42" s="8">
        <v>77</v>
      </c>
      <c r="C42" s="15" t="s">
        <v>168</v>
      </c>
      <c r="D42" s="8">
        <v>1970</v>
      </c>
      <c r="E42" s="15" t="s">
        <v>18</v>
      </c>
      <c r="F42" s="10">
        <v>0.018622685185185183</v>
      </c>
      <c r="G42" s="7">
        <f>F42</f>
        <v>0.018622685185185183</v>
      </c>
      <c r="H42" s="26">
        <f>RANK(G42,G$42:G$43,1)</f>
        <v>1</v>
      </c>
      <c r="I42" s="10">
        <v>0.01979976851851852</v>
      </c>
      <c r="J42" s="7">
        <f>I42-F42</f>
        <v>0.0011770833333333355</v>
      </c>
      <c r="K42" s="26">
        <f>RANK(J42,J$42:J$43,1)</f>
        <v>1</v>
      </c>
      <c r="L42" s="24">
        <v>0.06808101851851851</v>
      </c>
      <c r="M42" s="23">
        <f>L42-I42</f>
        <v>0.04828125</v>
      </c>
      <c r="N42" s="26">
        <f>RANK(M42,M$42:M$43,1)</f>
        <v>1</v>
      </c>
      <c r="O42" s="24">
        <v>0.09890046296296295</v>
      </c>
      <c r="P42" s="7">
        <f>O42-L42</f>
        <v>0.03081944444444444</v>
      </c>
      <c r="Q42" s="26">
        <f>RANK(P42,P$42:P$43,1)</f>
        <v>1</v>
      </c>
      <c r="R42" s="7"/>
      <c r="S42" s="23">
        <f>G42+J42+M42+P42+R42</f>
        <v>0.09890046296296295</v>
      </c>
      <c r="T42" s="7">
        <v>0</v>
      </c>
      <c r="U42" s="26">
        <f>RANK(S42,S$42:S$43,1)</f>
        <v>1</v>
      </c>
    </row>
    <row r="43" spans="1:21" ht="15">
      <c r="A43" s="8">
        <v>2</v>
      </c>
      <c r="B43" s="8">
        <v>94</v>
      </c>
      <c r="C43" s="16" t="s">
        <v>203</v>
      </c>
      <c r="D43" s="8">
        <v>1972</v>
      </c>
      <c r="E43" s="16" t="s">
        <v>96</v>
      </c>
      <c r="F43" s="10">
        <v>0.026921296296296294</v>
      </c>
      <c r="G43" s="7">
        <f>F43</f>
        <v>0.026921296296296294</v>
      </c>
      <c r="H43" s="26">
        <f>RANK(G43,G$42:G$43,1)</f>
        <v>2</v>
      </c>
      <c r="I43" s="10">
        <v>0.029113425925925928</v>
      </c>
      <c r="J43" s="7">
        <f>I43-F43</f>
        <v>0.002192129629629634</v>
      </c>
      <c r="K43" s="26">
        <f>RANK(J43,J$42:J$43,1)</f>
        <v>2</v>
      </c>
      <c r="L43" s="24">
        <v>0.08469444444444445</v>
      </c>
      <c r="M43" s="23">
        <f>L43-I43</f>
        <v>0.055581018518518516</v>
      </c>
      <c r="N43" s="26">
        <f>RANK(M43,M$42:M$43,1)</f>
        <v>2</v>
      </c>
      <c r="O43" s="24">
        <v>0.12001157407407408</v>
      </c>
      <c r="P43" s="7">
        <f>O43-L43</f>
        <v>0.03531712962962963</v>
      </c>
      <c r="Q43" s="26">
        <f>RANK(P43,P$42:P$43,1)</f>
        <v>2</v>
      </c>
      <c r="R43" s="7"/>
      <c r="S43" s="23">
        <f>G43+J43+M43+P43+R43</f>
        <v>0.12001157407407408</v>
      </c>
      <c r="T43" s="7">
        <f>S43-S$42</f>
        <v>0.021111111111111122</v>
      </c>
      <c r="U43" s="26">
        <f>RANK(S43,S$42:S$43,1)</f>
        <v>2</v>
      </c>
    </row>
    <row r="44" ht="15"/>
    <row r="45" spans="1:16" ht="15">
      <c r="A45" s="54" t="s">
        <v>54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3" ht="15">
      <c r="A46" t="s">
        <v>11</v>
      </c>
      <c r="C46" t="s">
        <v>32</v>
      </c>
    </row>
    <row r="47" spans="1:21" ht="15">
      <c r="A47" s="12" t="s">
        <v>27</v>
      </c>
      <c r="B47" s="12" t="s">
        <v>4</v>
      </c>
      <c r="C47" s="12" t="s">
        <v>1</v>
      </c>
      <c r="D47" s="12" t="s">
        <v>5</v>
      </c>
      <c r="E47" s="12" t="s">
        <v>14</v>
      </c>
      <c r="F47" s="13" t="s">
        <v>15</v>
      </c>
      <c r="G47" s="14" t="s">
        <v>6</v>
      </c>
      <c r="H47" s="18" t="s">
        <v>2</v>
      </c>
      <c r="I47" s="13" t="s">
        <v>16</v>
      </c>
      <c r="J47" s="12" t="s">
        <v>24</v>
      </c>
      <c r="K47" s="18" t="s">
        <v>2</v>
      </c>
      <c r="L47" s="13" t="s">
        <v>17</v>
      </c>
      <c r="M47" s="12" t="s">
        <v>3</v>
      </c>
      <c r="N47" s="18" t="s">
        <v>2</v>
      </c>
      <c r="O47" s="13" t="s">
        <v>25</v>
      </c>
      <c r="P47" s="12" t="s">
        <v>26</v>
      </c>
      <c r="Q47" s="18" t="s">
        <v>2</v>
      </c>
      <c r="R47" s="28" t="s">
        <v>41</v>
      </c>
      <c r="S47" s="12" t="s">
        <v>7</v>
      </c>
      <c r="T47" s="12" t="s">
        <v>8</v>
      </c>
      <c r="U47" s="18" t="s">
        <v>0</v>
      </c>
    </row>
    <row r="48" spans="1:21" ht="15">
      <c r="A48" s="8">
        <v>1</v>
      </c>
      <c r="B48" s="8">
        <v>96</v>
      </c>
      <c r="C48" s="15" t="s">
        <v>169</v>
      </c>
      <c r="D48" s="8">
        <v>1967</v>
      </c>
      <c r="E48" s="15" t="s">
        <v>18</v>
      </c>
      <c r="F48" s="10">
        <v>0.023530092592592592</v>
      </c>
      <c r="G48" s="7">
        <f>F48</f>
        <v>0.023530092592592592</v>
      </c>
      <c r="H48" s="26">
        <f>RANK(G48,G$48:G$48,1)</f>
        <v>1</v>
      </c>
      <c r="I48" s="10">
        <v>0.024366898148148144</v>
      </c>
      <c r="J48" s="7">
        <f>I48-F48</f>
        <v>0.0008368055555555524</v>
      </c>
      <c r="K48" s="26">
        <f>RANK(J48,J$48:J$48,1)</f>
        <v>1</v>
      </c>
      <c r="L48" s="24">
        <v>0.07588194444444445</v>
      </c>
      <c r="M48" s="23">
        <f>L48-I48</f>
        <v>0.0515150462962963</v>
      </c>
      <c r="N48" s="26">
        <f>RANK(M48,M$48:M$48,1)</f>
        <v>1</v>
      </c>
      <c r="O48" s="24">
        <v>0.11271990740740741</v>
      </c>
      <c r="P48" s="7">
        <f>O48-L48</f>
        <v>0.03683796296296296</v>
      </c>
      <c r="Q48" s="26">
        <f>RANK(P48,P$48:P$48,1)</f>
        <v>1</v>
      </c>
      <c r="R48" s="7"/>
      <c r="S48" s="23">
        <f>G48+J48+M48+P48+R48</f>
        <v>0.11271990740740741</v>
      </c>
      <c r="T48" s="7">
        <v>0</v>
      </c>
      <c r="U48" s="26">
        <f>RANK(S48,S$48:S$48,1)</f>
        <v>1</v>
      </c>
    </row>
    <row r="49" ht="15"/>
    <row r="50" ht="15"/>
    <row r="51" spans="2:6" ht="15">
      <c r="B51" s="55" t="s">
        <v>9</v>
      </c>
      <c r="C51" s="55"/>
      <c r="D51" t="s">
        <v>217</v>
      </c>
      <c r="E51" s="2"/>
      <c r="F51" s="5"/>
    </row>
    <row r="52" spans="4:18" ht="15">
      <c r="D52"/>
      <c r="E52" s="2"/>
      <c r="F52" s="5"/>
      <c r="R52"/>
    </row>
    <row r="53" spans="2:18" ht="15">
      <c r="B53" s="55" t="s">
        <v>10</v>
      </c>
      <c r="C53" s="55"/>
      <c r="D53" t="s">
        <v>218</v>
      </c>
      <c r="R53"/>
    </row>
    <row r="54" ht="15">
      <c r="R54"/>
    </row>
    <row r="55" ht="15">
      <c r="R55"/>
    </row>
    <row r="56" ht="15">
      <c r="R56"/>
    </row>
    <row r="57" ht="15">
      <c r="R57"/>
    </row>
    <row r="58" ht="15">
      <c r="R58"/>
    </row>
    <row r="59" ht="15">
      <c r="R59"/>
    </row>
    <row r="60" ht="15">
      <c r="R60"/>
    </row>
    <row r="61" ht="15">
      <c r="R61"/>
    </row>
    <row r="62" ht="15">
      <c r="R62"/>
    </row>
    <row r="63" ht="15">
      <c r="R63"/>
    </row>
    <row r="64" ht="15">
      <c r="R64"/>
    </row>
    <row r="65" ht="15">
      <c r="R65"/>
    </row>
    <row r="66" ht="15">
      <c r="R66"/>
    </row>
  </sheetData>
  <sheetProtection/>
  <mergeCells count="13">
    <mergeCell ref="A32:P32"/>
    <mergeCell ref="B51:C51"/>
    <mergeCell ref="B53:C53"/>
    <mergeCell ref="A4:P4"/>
    <mergeCell ref="A39:P39"/>
    <mergeCell ref="A45:P45"/>
    <mergeCell ref="A25:P25"/>
    <mergeCell ref="A1:P1"/>
    <mergeCell ref="A2:C2"/>
    <mergeCell ref="N2:P2"/>
    <mergeCell ref="A3:P3"/>
    <mergeCell ref="A9:P9"/>
    <mergeCell ref="A17:P17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V68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32.8515625" style="0" customWidth="1"/>
    <col min="4" max="4" width="7.28125" style="0" customWidth="1"/>
    <col min="5" max="5" width="17.421875" style="0" customWidth="1"/>
    <col min="6" max="6" width="17.8515625" style="3" hidden="1" customWidth="1"/>
    <col min="7" max="7" width="9.8515625" style="6" customWidth="1"/>
    <col min="8" max="8" width="4.7109375" style="25" customWidth="1"/>
    <col min="9" max="9" width="13.140625" style="3" hidden="1" customWidth="1"/>
    <col min="10" max="10" width="12.421875" style="3" customWidth="1"/>
    <col min="11" max="11" width="4.140625" style="25" customWidth="1"/>
    <col min="12" max="12" width="12.8515625" style="3" hidden="1" customWidth="1"/>
    <col min="13" max="13" width="9.140625" style="3" customWidth="1"/>
    <col min="14" max="14" width="4.57421875" style="25" customWidth="1"/>
    <col min="15" max="15" width="12.7109375" style="3" hidden="1" customWidth="1"/>
    <col min="16" max="16" width="11.421875" style="3" bestFit="1" customWidth="1"/>
    <col min="17" max="17" width="4.421875" style="3" customWidth="1"/>
    <col min="18" max="18" width="8.7109375" style="3" customWidth="1"/>
    <col min="19" max="19" width="11.140625" style="0" customWidth="1"/>
    <col min="20" max="20" width="12.00390625" style="0" customWidth="1"/>
    <col min="21" max="21" width="9.140625" style="40" customWidth="1"/>
  </cols>
  <sheetData>
    <row r="1" spans="1:16" ht="18.75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51" customHeight="1">
      <c r="A2" s="52"/>
      <c r="B2" s="52"/>
      <c r="C2" s="52"/>
      <c r="N2" s="52"/>
      <c r="O2" s="52"/>
      <c r="P2" s="52"/>
    </row>
    <row r="3" spans="1:16" ht="21.7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>
      <c r="A4" s="53" t="s">
        <v>216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">
      <c r="A5" s="1" t="s">
        <v>33</v>
      </c>
      <c r="B5" s="1"/>
      <c r="M5" s="1"/>
      <c r="N5" s="3"/>
      <c r="O5" s="1"/>
      <c r="P5" s="4" t="s">
        <v>43</v>
      </c>
    </row>
    <row r="6" ht="15">
      <c r="P6" s="4"/>
    </row>
    <row r="7" ht="15">
      <c r="P7" s="4" t="s">
        <v>215</v>
      </c>
    </row>
    <row r="8" ht="15">
      <c r="P8" s="4" t="s">
        <v>212</v>
      </c>
    </row>
    <row r="9" spans="1:16" ht="15.75">
      <c r="A9" s="57" t="s">
        <v>213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3" ht="15">
      <c r="A10" t="s">
        <v>11</v>
      </c>
      <c r="C10" t="s">
        <v>19</v>
      </c>
    </row>
    <row r="11" spans="1:21" ht="15">
      <c r="A11" s="12" t="s">
        <v>27</v>
      </c>
      <c r="B11" s="12" t="s">
        <v>4</v>
      </c>
      <c r="C11" s="12" t="s">
        <v>1</v>
      </c>
      <c r="D11" s="12" t="s">
        <v>5</v>
      </c>
      <c r="E11" s="12" t="s">
        <v>14</v>
      </c>
      <c r="F11" s="13" t="s">
        <v>15</v>
      </c>
      <c r="G11" s="14" t="s">
        <v>6</v>
      </c>
      <c r="H11" s="18" t="s">
        <v>2</v>
      </c>
      <c r="I11" s="13" t="s">
        <v>16</v>
      </c>
      <c r="J11" s="12" t="s">
        <v>24</v>
      </c>
      <c r="K11" s="18" t="s">
        <v>2</v>
      </c>
      <c r="L11" s="13" t="s">
        <v>17</v>
      </c>
      <c r="M11" s="12" t="s">
        <v>3</v>
      </c>
      <c r="N11" s="18" t="s">
        <v>2</v>
      </c>
      <c r="O11" s="13" t="s">
        <v>25</v>
      </c>
      <c r="P11" s="12" t="s">
        <v>26</v>
      </c>
      <c r="Q11" s="18" t="s">
        <v>2</v>
      </c>
      <c r="R11" s="28" t="s">
        <v>41</v>
      </c>
      <c r="S11" s="12" t="s">
        <v>7</v>
      </c>
      <c r="T11" s="12" t="s">
        <v>8</v>
      </c>
      <c r="U11" s="18" t="s">
        <v>0</v>
      </c>
    </row>
    <row r="12" spans="1:21" ht="15">
      <c r="A12" s="8">
        <v>1</v>
      </c>
      <c r="B12" s="8">
        <v>194</v>
      </c>
      <c r="C12" s="15" t="s">
        <v>113</v>
      </c>
      <c r="D12" s="8">
        <v>1999</v>
      </c>
      <c r="E12" s="15" t="s">
        <v>96</v>
      </c>
      <c r="F12" s="10">
        <v>0.006412037037037036</v>
      </c>
      <c r="G12" s="7">
        <f aca="true" t="shared" si="0" ref="G12:G59">F12</f>
        <v>0.006412037037037036</v>
      </c>
      <c r="H12" s="26">
        <f aca="true" t="shared" si="1" ref="H12:H59">RANK(G12,G$12:G$59,1)</f>
        <v>6</v>
      </c>
      <c r="I12" s="10">
        <v>0.006813657407407408</v>
      </c>
      <c r="J12" s="7">
        <f aca="true" t="shared" si="2" ref="J12:J59">I12-F12</f>
        <v>0.0004016203703703716</v>
      </c>
      <c r="K12" s="46">
        <f aca="true" t="shared" si="3" ref="K12:K59">RANK(J12,J$12:J$59,1)</f>
        <v>1</v>
      </c>
      <c r="L12" s="10">
        <v>0.029785879629629627</v>
      </c>
      <c r="M12" s="7">
        <f aca="true" t="shared" si="4" ref="M12:M59">L12-I12</f>
        <v>0.02297222222222222</v>
      </c>
      <c r="N12" s="26">
        <f aca="true" t="shared" si="5" ref="N12:N59">RANK(M12,M$12:M$59,1)</f>
        <v>5</v>
      </c>
      <c r="O12" s="24">
        <v>0.04162037037037037</v>
      </c>
      <c r="P12" s="7">
        <f aca="true" t="shared" si="6" ref="P12:P59">O12-L12</f>
        <v>0.011834490740740743</v>
      </c>
      <c r="Q12" s="46">
        <f aca="true" t="shared" si="7" ref="Q12:Q59">RANK(P12,P$12:P$59,1)</f>
        <v>1</v>
      </c>
      <c r="R12" s="7"/>
      <c r="S12" s="23">
        <f aca="true" t="shared" si="8" ref="S12:S59">G12+J12+M12+P12+R12</f>
        <v>0.04162037037037037</v>
      </c>
      <c r="T12" s="7">
        <v>0</v>
      </c>
      <c r="U12" s="46">
        <f aca="true" t="shared" si="9" ref="U12:U59">RANK(S12,S$12:S$59,1)</f>
        <v>1</v>
      </c>
    </row>
    <row r="13" spans="1:21" s="47" customFormat="1" ht="15">
      <c r="A13" s="8">
        <v>2</v>
      </c>
      <c r="B13" s="8">
        <v>192</v>
      </c>
      <c r="C13" s="16" t="s">
        <v>198</v>
      </c>
      <c r="D13" s="8">
        <v>1999</v>
      </c>
      <c r="E13" s="15" t="s">
        <v>96</v>
      </c>
      <c r="F13" s="10">
        <v>0.005891203703703703</v>
      </c>
      <c r="G13" s="7">
        <f t="shared" si="0"/>
        <v>0.005891203703703703</v>
      </c>
      <c r="H13" s="46">
        <f t="shared" si="1"/>
        <v>1</v>
      </c>
      <c r="I13" s="10">
        <v>0.006538194444444444</v>
      </c>
      <c r="J13" s="7">
        <f t="shared" si="2"/>
        <v>0.0006469907407407405</v>
      </c>
      <c r="K13" s="26">
        <f t="shared" si="3"/>
        <v>9</v>
      </c>
      <c r="L13" s="10">
        <v>0.029243055555555553</v>
      </c>
      <c r="M13" s="7">
        <f t="shared" si="4"/>
        <v>0.02270486111111111</v>
      </c>
      <c r="N13" s="46">
        <f t="shared" si="5"/>
        <v>1</v>
      </c>
      <c r="O13" s="24">
        <v>0.04212962962962963</v>
      </c>
      <c r="P13" s="7">
        <f t="shared" si="6"/>
        <v>0.012886574074074075</v>
      </c>
      <c r="Q13" s="46">
        <f t="shared" si="7"/>
        <v>3</v>
      </c>
      <c r="R13" s="7"/>
      <c r="S13" s="23">
        <f t="shared" si="8"/>
        <v>0.04212962962962963</v>
      </c>
      <c r="T13" s="7">
        <f>S13-S$12</f>
        <v>0.0005092592592592579</v>
      </c>
      <c r="U13" s="46">
        <f t="shared" si="9"/>
        <v>2</v>
      </c>
    </row>
    <row r="14" spans="1:22" ht="15">
      <c r="A14" s="8">
        <v>3</v>
      </c>
      <c r="B14" s="8">
        <v>198</v>
      </c>
      <c r="C14" s="15" t="s">
        <v>119</v>
      </c>
      <c r="D14" s="8">
        <v>1998</v>
      </c>
      <c r="E14" s="15" t="s">
        <v>120</v>
      </c>
      <c r="F14" s="10">
        <v>0.006273148148148148</v>
      </c>
      <c r="G14" s="7">
        <f t="shared" si="0"/>
        <v>0.006273148148148148</v>
      </c>
      <c r="H14" s="26">
        <f t="shared" si="1"/>
        <v>4</v>
      </c>
      <c r="I14" s="10">
        <v>0.006905092592592592</v>
      </c>
      <c r="J14" s="7">
        <f t="shared" si="2"/>
        <v>0.0006319444444444437</v>
      </c>
      <c r="K14" s="26">
        <f t="shared" si="3"/>
        <v>7</v>
      </c>
      <c r="L14" s="10">
        <v>0.029806712962962962</v>
      </c>
      <c r="M14" s="7">
        <f t="shared" si="4"/>
        <v>0.02290162037037037</v>
      </c>
      <c r="N14" s="26">
        <f t="shared" si="5"/>
        <v>4</v>
      </c>
      <c r="O14" s="24">
        <v>0.042916666666666665</v>
      </c>
      <c r="P14" s="7">
        <f t="shared" si="6"/>
        <v>0.013109953703703704</v>
      </c>
      <c r="Q14" s="26">
        <f t="shared" si="7"/>
        <v>4</v>
      </c>
      <c r="R14" s="7"/>
      <c r="S14" s="23">
        <f t="shared" si="8"/>
        <v>0.042916666666666665</v>
      </c>
      <c r="T14" s="7">
        <f aca="true" t="shared" si="10" ref="T14:T59">S14-S$12</f>
        <v>0.0012962962962962954</v>
      </c>
      <c r="U14" s="46">
        <f t="shared" si="9"/>
        <v>3</v>
      </c>
      <c r="V14" s="27"/>
    </row>
    <row r="15" spans="1:22" ht="15">
      <c r="A15" s="8">
        <v>4</v>
      </c>
      <c r="B15" s="8">
        <v>197</v>
      </c>
      <c r="C15" s="16" t="s">
        <v>201</v>
      </c>
      <c r="D15" s="8">
        <v>1997</v>
      </c>
      <c r="E15" s="16" t="s">
        <v>120</v>
      </c>
      <c r="F15" s="10">
        <v>0.006076388888888889</v>
      </c>
      <c r="G15" s="7">
        <f t="shared" si="0"/>
        <v>0.006076388888888889</v>
      </c>
      <c r="H15" s="46">
        <f t="shared" si="1"/>
        <v>3</v>
      </c>
      <c r="I15" s="10">
        <v>0.006644675925925925</v>
      </c>
      <c r="J15" s="7">
        <f t="shared" si="2"/>
        <v>0.0005682870370370364</v>
      </c>
      <c r="K15" s="26">
        <f t="shared" si="3"/>
        <v>6</v>
      </c>
      <c r="L15" s="10">
        <v>0.029795138888888892</v>
      </c>
      <c r="M15" s="7">
        <f t="shared" si="4"/>
        <v>0.023150462962962966</v>
      </c>
      <c r="N15" s="26">
        <f t="shared" si="5"/>
        <v>7</v>
      </c>
      <c r="O15" s="24">
        <v>0.04424768518518518</v>
      </c>
      <c r="P15" s="7">
        <f t="shared" si="6"/>
        <v>0.01445254629629629</v>
      </c>
      <c r="Q15" s="26">
        <f t="shared" si="7"/>
        <v>9</v>
      </c>
      <c r="R15" s="7"/>
      <c r="S15" s="23">
        <f t="shared" si="8"/>
        <v>0.04424768518518518</v>
      </c>
      <c r="T15" s="7">
        <f t="shared" si="10"/>
        <v>0.0026273148148148115</v>
      </c>
      <c r="U15" s="26">
        <f t="shared" si="9"/>
        <v>4</v>
      </c>
      <c r="V15" s="32"/>
    </row>
    <row r="16" spans="1:22" ht="15">
      <c r="A16" s="8">
        <v>5</v>
      </c>
      <c r="B16" s="8">
        <v>195</v>
      </c>
      <c r="C16" s="16" t="s">
        <v>200</v>
      </c>
      <c r="D16" s="8">
        <v>1999</v>
      </c>
      <c r="E16" s="16" t="s">
        <v>96</v>
      </c>
      <c r="F16" s="10">
        <v>0.006435185185185186</v>
      </c>
      <c r="G16" s="7">
        <f t="shared" si="0"/>
        <v>0.006435185185185186</v>
      </c>
      <c r="H16" s="26">
        <f t="shared" si="1"/>
        <v>7</v>
      </c>
      <c r="I16" s="10">
        <v>0.006986111111111112</v>
      </c>
      <c r="J16" s="7">
        <f t="shared" si="2"/>
        <v>0.0005509259259259261</v>
      </c>
      <c r="K16" s="46">
        <f t="shared" si="3"/>
        <v>3</v>
      </c>
      <c r="L16" s="10">
        <v>0.029831018518518517</v>
      </c>
      <c r="M16" s="7">
        <f t="shared" si="4"/>
        <v>0.022844907407407404</v>
      </c>
      <c r="N16" s="46">
        <f t="shared" si="5"/>
        <v>3</v>
      </c>
      <c r="O16" s="24">
        <v>0.044270833333333336</v>
      </c>
      <c r="P16" s="7">
        <f t="shared" si="6"/>
        <v>0.014439814814814819</v>
      </c>
      <c r="Q16" s="26">
        <f t="shared" si="7"/>
        <v>8</v>
      </c>
      <c r="R16" s="7"/>
      <c r="S16" s="23">
        <f t="shared" si="8"/>
        <v>0.044270833333333336</v>
      </c>
      <c r="T16" s="7">
        <f t="shared" si="10"/>
        <v>0.0026504629629629656</v>
      </c>
      <c r="U16" s="26">
        <f t="shared" si="9"/>
        <v>5</v>
      </c>
      <c r="V16" s="32"/>
    </row>
    <row r="17" spans="1:22" ht="15">
      <c r="A17" s="8">
        <v>6</v>
      </c>
      <c r="B17" s="8">
        <v>193</v>
      </c>
      <c r="C17" s="16" t="s">
        <v>199</v>
      </c>
      <c r="D17" s="8">
        <v>1999</v>
      </c>
      <c r="E17" s="15" t="s">
        <v>96</v>
      </c>
      <c r="F17" s="10">
        <v>0.005925925925925926</v>
      </c>
      <c r="G17" s="7">
        <f t="shared" si="0"/>
        <v>0.005925925925925926</v>
      </c>
      <c r="H17" s="46">
        <f t="shared" si="1"/>
        <v>2</v>
      </c>
      <c r="I17" s="10">
        <v>0.006480324074074075</v>
      </c>
      <c r="J17" s="7">
        <f t="shared" si="2"/>
        <v>0.0005543981481481493</v>
      </c>
      <c r="K17" s="26">
        <f t="shared" si="3"/>
        <v>5</v>
      </c>
      <c r="L17" s="10">
        <v>0.02925925925925926</v>
      </c>
      <c r="M17" s="7">
        <f t="shared" si="4"/>
        <v>0.022778935185185183</v>
      </c>
      <c r="N17" s="46">
        <f t="shared" si="5"/>
        <v>2</v>
      </c>
      <c r="O17" s="24">
        <v>0.04445601851851852</v>
      </c>
      <c r="P17" s="7">
        <f t="shared" si="6"/>
        <v>0.01519675925925926</v>
      </c>
      <c r="Q17" s="26">
        <f t="shared" si="7"/>
        <v>15</v>
      </c>
      <c r="R17" s="7"/>
      <c r="S17" s="23">
        <f t="shared" si="8"/>
        <v>0.04445601851851852</v>
      </c>
      <c r="T17" s="7">
        <f t="shared" si="10"/>
        <v>0.0028356481481481496</v>
      </c>
      <c r="U17" s="26">
        <f t="shared" si="9"/>
        <v>6</v>
      </c>
      <c r="V17" s="32"/>
    </row>
    <row r="18" spans="1:22" ht="15">
      <c r="A18" s="8">
        <v>7</v>
      </c>
      <c r="B18" s="8">
        <v>182</v>
      </c>
      <c r="C18" s="29" t="s">
        <v>142</v>
      </c>
      <c r="D18" s="8">
        <v>1984</v>
      </c>
      <c r="E18" s="15" t="s">
        <v>18</v>
      </c>
      <c r="F18" s="10">
        <v>0.008194444444444445</v>
      </c>
      <c r="G18" s="7">
        <f t="shared" si="0"/>
        <v>0.008194444444444445</v>
      </c>
      <c r="H18" s="26">
        <f t="shared" si="1"/>
        <v>16</v>
      </c>
      <c r="I18" s="10">
        <v>0.008833333333333334</v>
      </c>
      <c r="J18" s="7">
        <f t="shared" si="2"/>
        <v>0.0006388888888888885</v>
      </c>
      <c r="K18" s="26">
        <f t="shared" si="3"/>
        <v>8</v>
      </c>
      <c r="L18" s="10">
        <v>0.03190856481481481</v>
      </c>
      <c r="M18" s="7">
        <f t="shared" si="4"/>
        <v>0.02307523148148148</v>
      </c>
      <c r="N18" s="26">
        <f t="shared" si="5"/>
        <v>6</v>
      </c>
      <c r="O18" s="24">
        <v>0.04471064814814815</v>
      </c>
      <c r="P18" s="7">
        <f t="shared" si="6"/>
        <v>0.012802083333333339</v>
      </c>
      <c r="Q18" s="46">
        <f t="shared" si="7"/>
        <v>2</v>
      </c>
      <c r="R18" s="7"/>
      <c r="S18" s="23">
        <f t="shared" si="8"/>
        <v>0.04471064814814815</v>
      </c>
      <c r="T18" s="7">
        <f t="shared" si="10"/>
        <v>0.003090277777777782</v>
      </c>
      <c r="U18" s="26">
        <f t="shared" si="9"/>
        <v>7</v>
      </c>
      <c r="V18" s="32"/>
    </row>
    <row r="19" spans="1:22" ht="15">
      <c r="A19" s="8">
        <v>8</v>
      </c>
      <c r="B19" s="38">
        <v>100</v>
      </c>
      <c r="C19" s="39" t="s">
        <v>206</v>
      </c>
      <c r="D19" s="9">
        <v>1989</v>
      </c>
      <c r="E19" s="16" t="s">
        <v>120</v>
      </c>
      <c r="F19" s="10">
        <v>0.006689814814814814</v>
      </c>
      <c r="G19" s="7">
        <f t="shared" si="0"/>
        <v>0.006689814814814814</v>
      </c>
      <c r="H19" s="26">
        <f t="shared" si="1"/>
        <v>9</v>
      </c>
      <c r="I19" s="10">
        <v>0.007430555555555555</v>
      </c>
      <c r="J19" s="7">
        <f t="shared" si="2"/>
        <v>0.0007407407407407406</v>
      </c>
      <c r="K19" s="26">
        <f t="shared" si="3"/>
        <v>16</v>
      </c>
      <c r="L19" s="10">
        <v>0.030921296296296294</v>
      </c>
      <c r="M19" s="7">
        <f t="shared" si="4"/>
        <v>0.02349074074074074</v>
      </c>
      <c r="N19" s="26">
        <f t="shared" si="5"/>
        <v>9</v>
      </c>
      <c r="O19" s="24">
        <v>0.045925925925925926</v>
      </c>
      <c r="P19" s="7">
        <f t="shared" si="6"/>
        <v>0.015004629629629632</v>
      </c>
      <c r="Q19" s="26">
        <f t="shared" si="7"/>
        <v>14</v>
      </c>
      <c r="R19" s="7"/>
      <c r="S19" s="23">
        <f t="shared" si="8"/>
        <v>0.045925925925925926</v>
      </c>
      <c r="T19" s="7">
        <f t="shared" si="10"/>
        <v>0.0043055555555555555</v>
      </c>
      <c r="U19" s="26">
        <f t="shared" si="9"/>
        <v>8</v>
      </c>
      <c r="V19" s="19"/>
    </row>
    <row r="20" spans="1:22" ht="15">
      <c r="A20" s="8">
        <v>9</v>
      </c>
      <c r="B20" s="8">
        <v>196</v>
      </c>
      <c r="C20" s="33" t="s">
        <v>149</v>
      </c>
      <c r="D20" s="8">
        <v>1997</v>
      </c>
      <c r="E20" s="15" t="s">
        <v>96</v>
      </c>
      <c r="F20" s="10">
        <v>0.006273148148148148</v>
      </c>
      <c r="G20" s="7">
        <f t="shared" si="0"/>
        <v>0.006273148148148148</v>
      </c>
      <c r="H20" s="26">
        <f t="shared" si="1"/>
        <v>4</v>
      </c>
      <c r="I20" s="10">
        <v>0.0069409722222222225</v>
      </c>
      <c r="J20" s="7">
        <f t="shared" si="2"/>
        <v>0.0006678240740740742</v>
      </c>
      <c r="K20" s="26">
        <f t="shared" si="3"/>
        <v>11</v>
      </c>
      <c r="L20" s="10">
        <v>0.031248842592592595</v>
      </c>
      <c r="M20" s="7">
        <f t="shared" si="4"/>
        <v>0.024307870370370372</v>
      </c>
      <c r="N20" s="26">
        <f t="shared" si="5"/>
        <v>12</v>
      </c>
      <c r="O20" s="24">
        <v>0.04658564814814815</v>
      </c>
      <c r="P20" s="7">
        <f t="shared" si="6"/>
        <v>0.015336805555555551</v>
      </c>
      <c r="Q20" s="26">
        <f t="shared" si="7"/>
        <v>16</v>
      </c>
      <c r="R20" s="7"/>
      <c r="S20" s="23">
        <f t="shared" si="8"/>
        <v>0.04658564814814815</v>
      </c>
      <c r="T20" s="7">
        <f t="shared" si="10"/>
        <v>0.004965277777777777</v>
      </c>
      <c r="U20" s="26">
        <f t="shared" si="9"/>
        <v>9</v>
      </c>
      <c r="V20" s="27"/>
    </row>
    <row r="21" spans="1:22" ht="15">
      <c r="A21" s="8">
        <v>10</v>
      </c>
      <c r="B21" s="8">
        <v>199</v>
      </c>
      <c r="C21" s="15" t="s">
        <v>117</v>
      </c>
      <c r="D21" s="8">
        <v>1996</v>
      </c>
      <c r="E21" s="15" t="s">
        <v>118</v>
      </c>
      <c r="F21" s="10">
        <v>0.007777777777777777</v>
      </c>
      <c r="G21" s="7">
        <f t="shared" si="0"/>
        <v>0.007777777777777777</v>
      </c>
      <c r="H21" s="26">
        <f t="shared" si="1"/>
        <v>13</v>
      </c>
      <c r="I21" s="10">
        <v>0.008458333333333333</v>
      </c>
      <c r="J21" s="7">
        <f t="shared" si="2"/>
        <v>0.0006805555555555566</v>
      </c>
      <c r="K21" s="26">
        <f t="shared" si="3"/>
        <v>13</v>
      </c>
      <c r="L21" s="10">
        <v>0.033422453703703704</v>
      </c>
      <c r="M21" s="7">
        <f t="shared" si="4"/>
        <v>0.024964120370370373</v>
      </c>
      <c r="N21" s="26">
        <f t="shared" si="5"/>
        <v>13</v>
      </c>
      <c r="O21" s="24">
        <v>0.04673611111111111</v>
      </c>
      <c r="P21" s="7">
        <f t="shared" si="6"/>
        <v>0.013313657407407406</v>
      </c>
      <c r="Q21" s="26">
        <f t="shared" si="7"/>
        <v>5</v>
      </c>
      <c r="R21" s="7"/>
      <c r="S21" s="23">
        <f t="shared" si="8"/>
        <v>0.04673611111111111</v>
      </c>
      <c r="T21" s="7">
        <f t="shared" si="10"/>
        <v>0.00511574074074074</v>
      </c>
      <c r="U21" s="26">
        <f t="shared" si="9"/>
        <v>10</v>
      </c>
      <c r="V21" s="32"/>
    </row>
    <row r="22" spans="1:21" ht="15">
      <c r="A22" s="8">
        <v>11</v>
      </c>
      <c r="B22" s="8">
        <v>189</v>
      </c>
      <c r="C22" s="15" t="s">
        <v>148</v>
      </c>
      <c r="D22" s="8">
        <v>2000</v>
      </c>
      <c r="E22" s="15" t="s">
        <v>96</v>
      </c>
      <c r="F22" s="10">
        <v>0.006608796296296297</v>
      </c>
      <c r="G22" s="7">
        <f t="shared" si="0"/>
        <v>0.006608796296296297</v>
      </c>
      <c r="H22" s="26">
        <f t="shared" si="1"/>
        <v>8</v>
      </c>
      <c r="I22" s="10">
        <v>0.007163194444444444</v>
      </c>
      <c r="J22" s="7">
        <f t="shared" si="2"/>
        <v>0.0005543981481481476</v>
      </c>
      <c r="K22" s="26">
        <f t="shared" si="3"/>
        <v>4</v>
      </c>
      <c r="L22" s="10">
        <v>0.032326388888888884</v>
      </c>
      <c r="M22" s="7">
        <f t="shared" si="4"/>
        <v>0.02516319444444444</v>
      </c>
      <c r="N22" s="26">
        <f t="shared" si="5"/>
        <v>14</v>
      </c>
      <c r="O22" s="24">
        <v>0.04710648148148148</v>
      </c>
      <c r="P22" s="7">
        <f t="shared" si="6"/>
        <v>0.014780092592592595</v>
      </c>
      <c r="Q22" s="26">
        <f t="shared" si="7"/>
        <v>12</v>
      </c>
      <c r="R22" s="7"/>
      <c r="S22" s="23">
        <f t="shared" si="8"/>
        <v>0.04710648148148148</v>
      </c>
      <c r="T22" s="7">
        <f t="shared" si="10"/>
        <v>0.005486111111111108</v>
      </c>
      <c r="U22" s="26">
        <f t="shared" si="9"/>
        <v>11</v>
      </c>
    </row>
    <row r="23" spans="1:21" ht="15">
      <c r="A23" s="8">
        <v>12</v>
      </c>
      <c r="B23" s="48">
        <v>190</v>
      </c>
      <c r="C23" s="50" t="s">
        <v>147</v>
      </c>
      <c r="D23" s="8">
        <v>2000</v>
      </c>
      <c r="E23" s="15" t="s">
        <v>96</v>
      </c>
      <c r="F23" s="10">
        <v>0.0070486111111111105</v>
      </c>
      <c r="G23" s="7">
        <f t="shared" si="0"/>
        <v>0.0070486111111111105</v>
      </c>
      <c r="H23" s="26">
        <f t="shared" si="1"/>
        <v>10</v>
      </c>
      <c r="I23" s="10">
        <v>0.0077222222222222215</v>
      </c>
      <c r="J23" s="7">
        <f t="shared" si="2"/>
        <v>0.0006736111111111109</v>
      </c>
      <c r="K23" s="26">
        <f t="shared" si="3"/>
        <v>12</v>
      </c>
      <c r="L23" s="10">
        <v>0.03300694444444444</v>
      </c>
      <c r="M23" s="7">
        <f t="shared" si="4"/>
        <v>0.025284722222222222</v>
      </c>
      <c r="N23" s="26">
        <f t="shared" si="5"/>
        <v>15</v>
      </c>
      <c r="O23" s="24">
        <v>0.04747685185185185</v>
      </c>
      <c r="P23" s="7">
        <f t="shared" si="6"/>
        <v>0.01446990740740741</v>
      </c>
      <c r="Q23" s="26">
        <f t="shared" si="7"/>
        <v>10</v>
      </c>
      <c r="R23" s="7"/>
      <c r="S23" s="23">
        <f t="shared" si="8"/>
        <v>0.04747685185185185</v>
      </c>
      <c r="T23" s="7">
        <f t="shared" si="10"/>
        <v>0.005856481481481483</v>
      </c>
      <c r="U23" s="26">
        <f t="shared" si="9"/>
        <v>12</v>
      </c>
    </row>
    <row r="24" spans="1:21" ht="15">
      <c r="A24" s="8">
        <v>13</v>
      </c>
      <c r="B24" s="8">
        <v>175</v>
      </c>
      <c r="C24" s="16" t="s">
        <v>202</v>
      </c>
      <c r="D24" s="8">
        <v>1988</v>
      </c>
      <c r="E24" s="16" t="s">
        <v>167</v>
      </c>
      <c r="F24" s="10">
        <v>0.00863425925925926</v>
      </c>
      <c r="G24" s="7">
        <f t="shared" si="0"/>
        <v>0.00863425925925926</v>
      </c>
      <c r="H24" s="26">
        <f t="shared" si="1"/>
        <v>18</v>
      </c>
      <c r="I24" s="10">
        <v>0.009502314814814816</v>
      </c>
      <c r="J24" s="7">
        <f t="shared" si="2"/>
        <v>0.0008680555555555559</v>
      </c>
      <c r="K24" s="26">
        <f t="shared" si="3"/>
        <v>17</v>
      </c>
      <c r="L24" s="10">
        <v>0.033471064814814815</v>
      </c>
      <c r="M24" s="7">
        <f t="shared" si="4"/>
        <v>0.023968749999999997</v>
      </c>
      <c r="N24" s="26">
        <f t="shared" si="5"/>
        <v>10</v>
      </c>
      <c r="O24" s="24">
        <v>0.04811342592592593</v>
      </c>
      <c r="P24" s="7">
        <f t="shared" si="6"/>
        <v>0.014642361111111113</v>
      </c>
      <c r="Q24" s="26">
        <f t="shared" si="7"/>
        <v>11</v>
      </c>
      <c r="R24" s="7"/>
      <c r="S24" s="23">
        <f t="shared" si="8"/>
        <v>0.04811342592592593</v>
      </c>
      <c r="T24" s="7">
        <f t="shared" si="10"/>
        <v>0.0064930555555555575</v>
      </c>
      <c r="U24" s="26">
        <f t="shared" si="9"/>
        <v>13</v>
      </c>
    </row>
    <row r="25" spans="1:21" ht="15">
      <c r="A25" s="8">
        <v>14</v>
      </c>
      <c r="B25" s="9">
        <v>104</v>
      </c>
      <c r="C25" s="16" t="s">
        <v>193</v>
      </c>
      <c r="D25" s="9">
        <v>1968</v>
      </c>
      <c r="E25" s="16" t="s">
        <v>18</v>
      </c>
      <c r="F25" s="10">
        <v>0.009340277777777777</v>
      </c>
      <c r="G25" s="7">
        <f t="shared" si="0"/>
        <v>0.009340277777777777</v>
      </c>
      <c r="H25" s="26">
        <f t="shared" si="1"/>
        <v>21</v>
      </c>
      <c r="I25" s="10">
        <v>0.010042824074074074</v>
      </c>
      <c r="J25" s="7">
        <f t="shared" si="2"/>
        <v>0.0007025462962962966</v>
      </c>
      <c r="K25" s="26">
        <f t="shared" si="3"/>
        <v>14</v>
      </c>
      <c r="L25" s="10">
        <v>0.033490740740740745</v>
      </c>
      <c r="M25" s="7">
        <f t="shared" si="4"/>
        <v>0.023447916666666672</v>
      </c>
      <c r="N25" s="26">
        <f t="shared" si="5"/>
        <v>8</v>
      </c>
      <c r="O25" s="24">
        <v>0.048935185185185186</v>
      </c>
      <c r="P25" s="7">
        <f t="shared" si="6"/>
        <v>0.015444444444444441</v>
      </c>
      <c r="Q25" s="26">
        <f t="shared" si="7"/>
        <v>18</v>
      </c>
      <c r="R25" s="7"/>
      <c r="S25" s="23">
        <f t="shared" si="8"/>
        <v>0.048935185185185186</v>
      </c>
      <c r="T25" s="7">
        <f t="shared" si="10"/>
        <v>0.007314814814814816</v>
      </c>
      <c r="U25" s="26">
        <f t="shared" si="9"/>
        <v>14</v>
      </c>
    </row>
    <row r="26" spans="1:21" ht="15">
      <c r="A26" s="8">
        <v>15</v>
      </c>
      <c r="B26" s="8">
        <v>188</v>
      </c>
      <c r="C26" s="33" t="s">
        <v>146</v>
      </c>
      <c r="D26" s="8">
        <v>2000</v>
      </c>
      <c r="E26" s="15" t="s">
        <v>96</v>
      </c>
      <c r="F26" s="10">
        <v>0.0070486111111111105</v>
      </c>
      <c r="G26" s="7">
        <f t="shared" si="0"/>
        <v>0.0070486111111111105</v>
      </c>
      <c r="H26" s="26">
        <f t="shared" si="1"/>
        <v>10</v>
      </c>
      <c r="I26" s="10">
        <v>0.00770949074074074</v>
      </c>
      <c r="J26" s="7">
        <f t="shared" si="2"/>
        <v>0.0006608796296296293</v>
      </c>
      <c r="K26" s="26">
        <f t="shared" si="3"/>
        <v>10</v>
      </c>
      <c r="L26" s="10">
        <v>0.03436805555555556</v>
      </c>
      <c r="M26" s="7">
        <f t="shared" si="4"/>
        <v>0.026658564814814822</v>
      </c>
      <c r="N26" s="26">
        <f t="shared" si="5"/>
        <v>29</v>
      </c>
      <c r="O26" s="24">
        <v>0.04979166666666667</v>
      </c>
      <c r="P26" s="7">
        <f t="shared" si="6"/>
        <v>0.01542361111111111</v>
      </c>
      <c r="Q26" s="26">
        <f t="shared" si="7"/>
        <v>17</v>
      </c>
      <c r="R26" s="7"/>
      <c r="S26" s="23">
        <f t="shared" si="8"/>
        <v>0.04979166666666667</v>
      </c>
      <c r="T26" s="7">
        <f t="shared" si="10"/>
        <v>0.008171296296296301</v>
      </c>
      <c r="U26" s="26">
        <f t="shared" si="9"/>
        <v>15</v>
      </c>
    </row>
    <row r="27" spans="1:21" ht="15">
      <c r="A27" s="8">
        <v>16</v>
      </c>
      <c r="B27" s="8">
        <v>191</v>
      </c>
      <c r="C27" s="15" t="s">
        <v>150</v>
      </c>
      <c r="D27" s="8">
        <v>1998</v>
      </c>
      <c r="E27" s="15" t="s">
        <v>96</v>
      </c>
      <c r="F27" s="10">
        <v>0.007442129629629629</v>
      </c>
      <c r="G27" s="7">
        <f t="shared" si="0"/>
        <v>0.007442129629629629</v>
      </c>
      <c r="H27" s="26">
        <f t="shared" si="1"/>
        <v>12</v>
      </c>
      <c r="I27" s="10">
        <v>0.007950231481481482</v>
      </c>
      <c r="J27" s="7">
        <f t="shared" si="2"/>
        <v>0.0005081018518518525</v>
      </c>
      <c r="K27" s="46">
        <f t="shared" si="3"/>
        <v>2</v>
      </c>
      <c r="L27" s="10">
        <v>0.03349537037037037</v>
      </c>
      <c r="M27" s="7">
        <f t="shared" si="4"/>
        <v>0.025545138888888888</v>
      </c>
      <c r="N27" s="26">
        <f t="shared" si="5"/>
        <v>16</v>
      </c>
      <c r="O27" s="24">
        <v>0.05019675925925926</v>
      </c>
      <c r="P27" s="7">
        <f t="shared" si="6"/>
        <v>0.01670138888888889</v>
      </c>
      <c r="Q27" s="26">
        <f t="shared" si="7"/>
        <v>25</v>
      </c>
      <c r="R27" s="7"/>
      <c r="S27" s="23">
        <f t="shared" si="8"/>
        <v>0.05019675925925926</v>
      </c>
      <c r="T27" s="7">
        <f t="shared" si="10"/>
        <v>0.00857638888888889</v>
      </c>
      <c r="U27" s="26">
        <f t="shared" si="9"/>
        <v>16</v>
      </c>
    </row>
    <row r="28" spans="1:21" ht="15">
      <c r="A28" s="8">
        <v>17</v>
      </c>
      <c r="B28" s="8">
        <v>177</v>
      </c>
      <c r="C28" s="15" t="s">
        <v>136</v>
      </c>
      <c r="D28" s="8">
        <v>1964</v>
      </c>
      <c r="E28" s="15" t="s">
        <v>137</v>
      </c>
      <c r="F28" s="10">
        <v>0.009039351851851852</v>
      </c>
      <c r="G28" s="7">
        <f t="shared" si="0"/>
        <v>0.009039351851851852</v>
      </c>
      <c r="H28" s="26">
        <f t="shared" si="1"/>
        <v>19</v>
      </c>
      <c r="I28" s="10">
        <v>0.010091435185185184</v>
      </c>
      <c r="J28" s="7">
        <f t="shared" si="2"/>
        <v>0.001052083333333332</v>
      </c>
      <c r="K28" s="26">
        <f t="shared" si="3"/>
        <v>20</v>
      </c>
      <c r="L28" s="10">
        <v>0.03597800925925926</v>
      </c>
      <c r="M28" s="7">
        <f t="shared" si="4"/>
        <v>0.025886574074074076</v>
      </c>
      <c r="N28" s="26">
        <f t="shared" si="5"/>
        <v>21</v>
      </c>
      <c r="O28" s="24">
        <v>0.05081018518518519</v>
      </c>
      <c r="P28" s="7">
        <f t="shared" si="6"/>
        <v>0.01483217592592593</v>
      </c>
      <c r="Q28" s="26">
        <f t="shared" si="7"/>
        <v>13</v>
      </c>
      <c r="R28" s="7"/>
      <c r="S28" s="23">
        <f t="shared" si="8"/>
        <v>0.05081018518518519</v>
      </c>
      <c r="T28" s="7">
        <f t="shared" si="10"/>
        <v>0.009189814814814817</v>
      </c>
      <c r="U28" s="26">
        <f t="shared" si="9"/>
        <v>17</v>
      </c>
    </row>
    <row r="29" spans="1:21" ht="15">
      <c r="A29" s="8">
        <v>18</v>
      </c>
      <c r="B29" s="8">
        <v>185</v>
      </c>
      <c r="C29" s="15" t="s">
        <v>126</v>
      </c>
      <c r="D29" s="8">
        <v>1974</v>
      </c>
      <c r="E29" s="15" t="s">
        <v>18</v>
      </c>
      <c r="F29" s="10">
        <v>0.009953703703703704</v>
      </c>
      <c r="G29" s="7">
        <f t="shared" si="0"/>
        <v>0.009953703703703704</v>
      </c>
      <c r="H29" s="26">
        <f t="shared" si="1"/>
        <v>29</v>
      </c>
      <c r="I29" s="10">
        <v>0.010915509259259258</v>
      </c>
      <c r="J29" s="7">
        <f t="shared" si="2"/>
        <v>0.0009618055555555543</v>
      </c>
      <c r="K29" s="26">
        <f t="shared" si="3"/>
        <v>18</v>
      </c>
      <c r="L29" s="10">
        <v>0.03502662037037037</v>
      </c>
      <c r="M29" s="7">
        <f t="shared" si="4"/>
        <v>0.02411111111111111</v>
      </c>
      <c r="N29" s="26">
        <f t="shared" si="5"/>
        <v>11</v>
      </c>
      <c r="O29" s="24">
        <v>0.05127314814814815</v>
      </c>
      <c r="P29" s="7">
        <f t="shared" si="6"/>
        <v>0.016246527777777783</v>
      </c>
      <c r="Q29" s="26">
        <f t="shared" si="7"/>
        <v>21</v>
      </c>
      <c r="R29" s="7"/>
      <c r="S29" s="23">
        <f t="shared" si="8"/>
        <v>0.05127314814814815</v>
      </c>
      <c r="T29" s="7">
        <f t="shared" si="10"/>
        <v>0.009652777777777781</v>
      </c>
      <c r="U29" s="26">
        <f t="shared" si="9"/>
        <v>18</v>
      </c>
    </row>
    <row r="30" spans="1:21" s="47" customFormat="1" ht="15">
      <c r="A30" s="8">
        <v>19</v>
      </c>
      <c r="B30" s="8">
        <v>160</v>
      </c>
      <c r="C30" s="15" t="s">
        <v>130</v>
      </c>
      <c r="D30" s="8">
        <v>1970</v>
      </c>
      <c r="E30" s="15" t="s">
        <v>80</v>
      </c>
      <c r="F30" s="10">
        <v>0.009155092592592593</v>
      </c>
      <c r="G30" s="7">
        <f t="shared" si="0"/>
        <v>0.009155092592592593</v>
      </c>
      <c r="H30" s="26">
        <f t="shared" si="1"/>
        <v>20</v>
      </c>
      <c r="I30" s="10">
        <v>0.010559027777777778</v>
      </c>
      <c r="J30" s="7">
        <f t="shared" si="2"/>
        <v>0.0014039351851851851</v>
      </c>
      <c r="K30" s="26">
        <f t="shared" si="3"/>
        <v>26</v>
      </c>
      <c r="L30" s="10">
        <v>0.03681018518518519</v>
      </c>
      <c r="M30" s="7">
        <f t="shared" si="4"/>
        <v>0.02625115740740741</v>
      </c>
      <c r="N30" s="26">
        <f t="shared" si="5"/>
        <v>25</v>
      </c>
      <c r="O30" s="24">
        <v>0.05265046296296296</v>
      </c>
      <c r="P30" s="7">
        <f t="shared" si="6"/>
        <v>0.015840277777777773</v>
      </c>
      <c r="Q30" s="26">
        <f t="shared" si="7"/>
        <v>19</v>
      </c>
      <c r="R30" s="7"/>
      <c r="S30" s="23">
        <f t="shared" si="8"/>
        <v>0.05265046296296296</v>
      </c>
      <c r="T30" s="7">
        <f t="shared" si="10"/>
        <v>0.011030092592592591</v>
      </c>
      <c r="U30" s="26">
        <f t="shared" si="9"/>
        <v>19</v>
      </c>
    </row>
    <row r="31" spans="1:21" ht="15">
      <c r="A31" s="8">
        <v>20</v>
      </c>
      <c r="B31" s="8">
        <v>111</v>
      </c>
      <c r="C31" s="15" t="s">
        <v>125</v>
      </c>
      <c r="D31" s="8">
        <v>1975</v>
      </c>
      <c r="E31" s="15" t="s">
        <v>80</v>
      </c>
      <c r="F31" s="10">
        <v>0.009837962962962963</v>
      </c>
      <c r="G31" s="7">
        <f t="shared" si="0"/>
        <v>0.009837962962962963</v>
      </c>
      <c r="H31" s="26">
        <f t="shared" si="1"/>
        <v>26</v>
      </c>
      <c r="I31" s="10">
        <v>0.01098726851851852</v>
      </c>
      <c r="J31" s="7">
        <f t="shared" si="2"/>
        <v>0.0011493055555555562</v>
      </c>
      <c r="K31" s="26">
        <f t="shared" si="3"/>
        <v>22</v>
      </c>
      <c r="L31" s="10">
        <v>0.03695717592592593</v>
      </c>
      <c r="M31" s="7">
        <f t="shared" si="4"/>
        <v>0.025969907407407407</v>
      </c>
      <c r="N31" s="26">
        <f t="shared" si="5"/>
        <v>22</v>
      </c>
      <c r="O31" s="24">
        <v>0.0531712962962963</v>
      </c>
      <c r="P31" s="7">
        <f t="shared" si="6"/>
        <v>0.016214120370370372</v>
      </c>
      <c r="Q31" s="26">
        <f t="shared" si="7"/>
        <v>20</v>
      </c>
      <c r="R31" s="7"/>
      <c r="S31" s="23">
        <f t="shared" si="8"/>
        <v>0.0531712962962963</v>
      </c>
      <c r="T31" s="7">
        <f t="shared" si="10"/>
        <v>0.01155092592592593</v>
      </c>
      <c r="U31" s="26">
        <f t="shared" si="9"/>
        <v>20</v>
      </c>
    </row>
    <row r="32" spans="1:21" s="47" customFormat="1" ht="15">
      <c r="A32" s="8">
        <v>21</v>
      </c>
      <c r="B32" s="9">
        <v>171</v>
      </c>
      <c r="C32" s="15" t="s">
        <v>127</v>
      </c>
      <c r="D32" s="8">
        <v>1975</v>
      </c>
      <c r="E32" s="15" t="s">
        <v>71</v>
      </c>
      <c r="F32" s="10">
        <v>0.00954861111111111</v>
      </c>
      <c r="G32" s="7">
        <f t="shared" si="0"/>
        <v>0.00954861111111111</v>
      </c>
      <c r="H32" s="26">
        <f t="shared" si="1"/>
        <v>22</v>
      </c>
      <c r="I32" s="10">
        <v>0.011200231481481483</v>
      </c>
      <c r="J32" s="7">
        <f t="shared" si="2"/>
        <v>0.0016516203703703727</v>
      </c>
      <c r="K32" s="26">
        <f t="shared" si="3"/>
        <v>32</v>
      </c>
      <c r="L32" s="10">
        <v>0.0368738425925926</v>
      </c>
      <c r="M32" s="7">
        <f t="shared" si="4"/>
        <v>0.025673611111111112</v>
      </c>
      <c r="N32" s="26">
        <f t="shared" si="5"/>
        <v>17</v>
      </c>
      <c r="O32" s="24">
        <v>0.05333333333333334</v>
      </c>
      <c r="P32" s="7">
        <f t="shared" si="6"/>
        <v>0.01645949074074074</v>
      </c>
      <c r="Q32" s="26">
        <f t="shared" si="7"/>
        <v>22</v>
      </c>
      <c r="R32" s="7"/>
      <c r="S32" s="23">
        <f t="shared" si="8"/>
        <v>0.05333333333333334</v>
      </c>
      <c r="T32" s="7">
        <f t="shared" si="10"/>
        <v>0.011712962962962967</v>
      </c>
      <c r="U32" s="26">
        <f t="shared" si="9"/>
        <v>21</v>
      </c>
    </row>
    <row r="33" spans="1:21" ht="15">
      <c r="A33" s="8">
        <v>22</v>
      </c>
      <c r="B33" s="8">
        <v>162</v>
      </c>
      <c r="C33" s="15" t="s">
        <v>141</v>
      </c>
      <c r="D33" s="8">
        <v>1962</v>
      </c>
      <c r="E33" s="15" t="s">
        <v>71</v>
      </c>
      <c r="F33" s="10">
        <v>0.007986111111111112</v>
      </c>
      <c r="G33" s="7">
        <f t="shared" si="0"/>
        <v>0.007986111111111112</v>
      </c>
      <c r="H33" s="26">
        <f t="shared" si="1"/>
        <v>15</v>
      </c>
      <c r="I33" s="10">
        <v>0.009383101851851853</v>
      </c>
      <c r="J33" s="7">
        <f t="shared" si="2"/>
        <v>0.0013969907407407403</v>
      </c>
      <c r="K33" s="26">
        <f t="shared" si="3"/>
        <v>25</v>
      </c>
      <c r="L33" s="10">
        <v>0.036881944444444446</v>
      </c>
      <c r="M33" s="7">
        <f t="shared" si="4"/>
        <v>0.027498842592592596</v>
      </c>
      <c r="N33" s="26">
        <f t="shared" si="5"/>
        <v>31</v>
      </c>
      <c r="O33" s="24">
        <v>0.05346064814814815</v>
      </c>
      <c r="P33" s="7">
        <f t="shared" si="6"/>
        <v>0.016578703703703707</v>
      </c>
      <c r="Q33" s="26">
        <f t="shared" si="7"/>
        <v>24</v>
      </c>
      <c r="R33" s="7"/>
      <c r="S33" s="23">
        <f t="shared" si="8"/>
        <v>0.05346064814814815</v>
      </c>
      <c r="T33" s="7">
        <f t="shared" si="10"/>
        <v>0.011840277777777783</v>
      </c>
      <c r="U33" s="26">
        <f t="shared" si="9"/>
        <v>22</v>
      </c>
    </row>
    <row r="34" spans="1:21" ht="15">
      <c r="A34" s="8">
        <v>23</v>
      </c>
      <c r="B34" s="8">
        <v>109</v>
      </c>
      <c r="C34" s="15" t="s">
        <v>134</v>
      </c>
      <c r="D34" s="8">
        <v>1971</v>
      </c>
      <c r="E34" s="15" t="s">
        <v>71</v>
      </c>
      <c r="F34" s="10">
        <v>0.008402777777777778</v>
      </c>
      <c r="G34" s="7">
        <f t="shared" si="0"/>
        <v>0.008402777777777778</v>
      </c>
      <c r="H34" s="26">
        <f t="shared" si="1"/>
        <v>17</v>
      </c>
      <c r="I34" s="10">
        <v>0.00955324074074074</v>
      </c>
      <c r="J34" s="7">
        <f t="shared" si="2"/>
        <v>0.0011504629629629625</v>
      </c>
      <c r="K34" s="26">
        <f t="shared" si="3"/>
        <v>23</v>
      </c>
      <c r="L34" s="10">
        <v>0.03527314814814815</v>
      </c>
      <c r="M34" s="7">
        <f t="shared" si="4"/>
        <v>0.02571990740740741</v>
      </c>
      <c r="N34" s="26">
        <f t="shared" si="5"/>
        <v>19</v>
      </c>
      <c r="O34" s="24">
        <v>0.053831018518518514</v>
      </c>
      <c r="P34" s="7">
        <f t="shared" si="6"/>
        <v>0.018557870370370363</v>
      </c>
      <c r="Q34" s="26">
        <f t="shared" si="7"/>
        <v>38</v>
      </c>
      <c r="R34" s="7"/>
      <c r="S34" s="23">
        <f t="shared" si="8"/>
        <v>0.053831018518518514</v>
      </c>
      <c r="T34" s="7">
        <f t="shared" si="10"/>
        <v>0.012210648148148144</v>
      </c>
      <c r="U34" s="26">
        <f t="shared" si="9"/>
        <v>23</v>
      </c>
    </row>
    <row r="35" spans="1:21" ht="15">
      <c r="A35" s="8">
        <v>24</v>
      </c>
      <c r="B35" s="8">
        <v>170</v>
      </c>
      <c r="C35" s="15" t="s">
        <v>114</v>
      </c>
      <c r="D35" s="8">
        <v>2001</v>
      </c>
      <c r="E35" s="15" t="s">
        <v>115</v>
      </c>
      <c r="F35" s="10">
        <v>0.007939814814814814</v>
      </c>
      <c r="G35" s="7">
        <f t="shared" si="0"/>
        <v>0.007939814814814814</v>
      </c>
      <c r="H35" s="26">
        <f t="shared" si="1"/>
        <v>14</v>
      </c>
      <c r="I35" s="10">
        <v>0.009664351851851851</v>
      </c>
      <c r="J35" s="7">
        <f t="shared" si="2"/>
        <v>0.0017245370370370366</v>
      </c>
      <c r="K35" s="26">
        <f t="shared" si="3"/>
        <v>34</v>
      </c>
      <c r="L35" s="10">
        <v>0.03630439814814815</v>
      </c>
      <c r="M35" s="7">
        <f t="shared" si="4"/>
        <v>0.026640046296296297</v>
      </c>
      <c r="N35" s="26">
        <f t="shared" si="5"/>
        <v>28</v>
      </c>
      <c r="O35" s="24">
        <v>0.054814814814814816</v>
      </c>
      <c r="P35" s="7">
        <f t="shared" si="6"/>
        <v>0.018510416666666668</v>
      </c>
      <c r="Q35" s="26">
        <f t="shared" si="7"/>
        <v>36</v>
      </c>
      <c r="R35" s="7"/>
      <c r="S35" s="23">
        <f t="shared" si="8"/>
        <v>0.054814814814814816</v>
      </c>
      <c r="T35" s="7">
        <f t="shared" si="10"/>
        <v>0.013194444444444446</v>
      </c>
      <c r="U35" s="26">
        <f t="shared" si="9"/>
        <v>24</v>
      </c>
    </row>
    <row r="36" spans="1:21" s="47" customFormat="1" ht="15">
      <c r="A36" s="8">
        <v>25</v>
      </c>
      <c r="B36" s="8">
        <v>110</v>
      </c>
      <c r="C36" s="15" t="s">
        <v>138</v>
      </c>
      <c r="D36" s="8">
        <v>1962</v>
      </c>
      <c r="E36" s="15" t="s">
        <v>71</v>
      </c>
      <c r="F36" s="10">
        <v>0.010706018518518517</v>
      </c>
      <c r="G36" s="7">
        <f t="shared" si="0"/>
        <v>0.010706018518518517</v>
      </c>
      <c r="H36" s="26">
        <f t="shared" si="1"/>
        <v>34</v>
      </c>
      <c r="I36" s="10">
        <v>0.011824074074074075</v>
      </c>
      <c r="J36" s="7">
        <f t="shared" si="2"/>
        <v>0.001118055555555558</v>
      </c>
      <c r="K36" s="26">
        <f t="shared" si="3"/>
        <v>21</v>
      </c>
      <c r="L36" s="10">
        <v>0.037570601851851855</v>
      </c>
      <c r="M36" s="7">
        <f t="shared" si="4"/>
        <v>0.025746527777777778</v>
      </c>
      <c r="N36" s="26">
        <f t="shared" si="5"/>
        <v>20</v>
      </c>
      <c r="O36" s="24">
        <v>0.05517361111111111</v>
      </c>
      <c r="P36" s="7">
        <f t="shared" si="6"/>
        <v>0.017603009259259256</v>
      </c>
      <c r="Q36" s="26">
        <f t="shared" si="7"/>
        <v>31</v>
      </c>
      <c r="R36" s="7"/>
      <c r="S36" s="23">
        <f t="shared" si="8"/>
        <v>0.05517361111111111</v>
      </c>
      <c r="T36" s="7">
        <f t="shared" si="10"/>
        <v>0.01355324074074074</v>
      </c>
      <c r="U36" s="26">
        <f t="shared" si="9"/>
        <v>25</v>
      </c>
    </row>
    <row r="37" spans="1:21" ht="15">
      <c r="A37" s="8">
        <v>26</v>
      </c>
      <c r="B37" s="8">
        <v>180</v>
      </c>
      <c r="C37" s="16" t="s">
        <v>194</v>
      </c>
      <c r="D37" s="8">
        <v>1979</v>
      </c>
      <c r="E37" s="16" t="s">
        <v>78</v>
      </c>
      <c r="F37" s="10">
        <v>0.009930555555555555</v>
      </c>
      <c r="G37" s="7">
        <f t="shared" si="0"/>
        <v>0.009930555555555555</v>
      </c>
      <c r="H37" s="26">
        <f t="shared" si="1"/>
        <v>28</v>
      </c>
      <c r="I37" s="10">
        <v>0.011790509259259258</v>
      </c>
      <c r="J37" s="7">
        <f t="shared" si="2"/>
        <v>0.0018599537037037022</v>
      </c>
      <c r="K37" s="26">
        <f t="shared" si="3"/>
        <v>38</v>
      </c>
      <c r="L37" s="10">
        <v>0.04086689814814815</v>
      </c>
      <c r="M37" s="7">
        <f t="shared" si="4"/>
        <v>0.029076388888888895</v>
      </c>
      <c r="N37" s="26">
        <f t="shared" si="5"/>
        <v>37</v>
      </c>
      <c r="O37" s="24">
        <v>0.055254629629629626</v>
      </c>
      <c r="P37" s="7">
        <f t="shared" si="6"/>
        <v>0.014387731481481474</v>
      </c>
      <c r="Q37" s="26">
        <f t="shared" si="7"/>
        <v>7</v>
      </c>
      <c r="R37" s="7"/>
      <c r="S37" s="23">
        <f t="shared" si="8"/>
        <v>0.055254629629629626</v>
      </c>
      <c r="T37" s="7">
        <f t="shared" si="10"/>
        <v>0.013634259259259256</v>
      </c>
      <c r="U37" s="26">
        <f t="shared" si="9"/>
        <v>26</v>
      </c>
    </row>
    <row r="38" spans="1:21" ht="15">
      <c r="A38" s="8">
        <v>27</v>
      </c>
      <c r="B38" s="8">
        <v>183</v>
      </c>
      <c r="C38" s="15" t="s">
        <v>174</v>
      </c>
      <c r="D38" s="8">
        <v>1980</v>
      </c>
      <c r="E38" s="15" t="s">
        <v>175</v>
      </c>
      <c r="F38" s="10">
        <v>0.01178587962962963</v>
      </c>
      <c r="G38" s="7">
        <f t="shared" si="0"/>
        <v>0.01178587962962963</v>
      </c>
      <c r="H38" s="26">
        <f t="shared" si="1"/>
        <v>39</v>
      </c>
      <c r="I38" s="10">
        <v>0.013334490740740742</v>
      </c>
      <c r="J38" s="7">
        <f t="shared" si="2"/>
        <v>0.0015486111111111117</v>
      </c>
      <c r="K38" s="26">
        <f t="shared" si="3"/>
        <v>29</v>
      </c>
      <c r="L38" s="10">
        <v>0.040900462962962965</v>
      </c>
      <c r="M38" s="7">
        <f t="shared" si="4"/>
        <v>0.02756597222222222</v>
      </c>
      <c r="N38" s="26">
        <f t="shared" si="5"/>
        <v>32</v>
      </c>
      <c r="O38" s="24">
        <v>0.05527777777777778</v>
      </c>
      <c r="P38" s="7">
        <f t="shared" si="6"/>
        <v>0.014377314814814815</v>
      </c>
      <c r="Q38" s="26">
        <f t="shared" si="7"/>
        <v>6</v>
      </c>
      <c r="R38" s="7"/>
      <c r="S38" s="23">
        <f t="shared" si="8"/>
        <v>0.05527777777777778</v>
      </c>
      <c r="T38" s="7">
        <f t="shared" si="10"/>
        <v>0.01365740740740741</v>
      </c>
      <c r="U38" s="26">
        <f t="shared" si="9"/>
        <v>27</v>
      </c>
    </row>
    <row r="39" spans="1:21" ht="15">
      <c r="A39" s="8">
        <v>28</v>
      </c>
      <c r="B39" s="8">
        <v>173</v>
      </c>
      <c r="C39" s="15" t="s">
        <v>132</v>
      </c>
      <c r="D39" s="8">
        <v>1968</v>
      </c>
      <c r="E39" s="15" t="s">
        <v>115</v>
      </c>
      <c r="F39" s="10">
        <v>0.010358796296296295</v>
      </c>
      <c r="G39" s="7">
        <f t="shared" si="0"/>
        <v>0.010358796296296295</v>
      </c>
      <c r="H39" s="26">
        <f t="shared" si="1"/>
        <v>30</v>
      </c>
      <c r="I39" s="10">
        <v>0.011850694444444447</v>
      </c>
      <c r="J39" s="7">
        <f t="shared" si="2"/>
        <v>0.001491898148148152</v>
      </c>
      <c r="K39" s="26">
        <f t="shared" si="3"/>
        <v>28</v>
      </c>
      <c r="L39" s="10">
        <v>0.03753240740740741</v>
      </c>
      <c r="M39" s="7">
        <f t="shared" si="4"/>
        <v>0.025681712962962962</v>
      </c>
      <c r="N39" s="26">
        <f t="shared" si="5"/>
        <v>18</v>
      </c>
      <c r="O39" s="24">
        <v>0.05608796296296296</v>
      </c>
      <c r="P39" s="7">
        <f t="shared" si="6"/>
        <v>0.018555555555555547</v>
      </c>
      <c r="Q39" s="26">
        <f t="shared" si="7"/>
        <v>37</v>
      </c>
      <c r="R39" s="7"/>
      <c r="S39" s="23">
        <f t="shared" si="8"/>
        <v>0.05608796296296296</v>
      </c>
      <c r="T39" s="7">
        <f t="shared" si="10"/>
        <v>0.014467592592592587</v>
      </c>
      <c r="U39" s="26">
        <f t="shared" si="9"/>
        <v>28</v>
      </c>
    </row>
    <row r="40" spans="1:21" ht="15">
      <c r="A40" s="8">
        <v>29</v>
      </c>
      <c r="B40" s="8">
        <v>179</v>
      </c>
      <c r="C40" s="15" t="s">
        <v>128</v>
      </c>
      <c r="D40" s="8">
        <v>1970</v>
      </c>
      <c r="E40" s="15" t="s">
        <v>129</v>
      </c>
      <c r="F40" s="10">
        <v>0.009594907407407408</v>
      </c>
      <c r="G40" s="7">
        <f t="shared" si="0"/>
        <v>0.009594907407407408</v>
      </c>
      <c r="H40" s="26">
        <f t="shared" si="1"/>
        <v>23</v>
      </c>
      <c r="I40" s="10">
        <v>0.01136226851851852</v>
      </c>
      <c r="J40" s="7">
        <f t="shared" si="2"/>
        <v>0.001767361111111112</v>
      </c>
      <c r="K40" s="26">
        <f t="shared" si="3"/>
        <v>36</v>
      </c>
      <c r="L40" s="10">
        <v>0.03905671296296296</v>
      </c>
      <c r="M40" s="7">
        <f t="shared" si="4"/>
        <v>0.027694444444444438</v>
      </c>
      <c r="N40" s="26">
        <f t="shared" si="5"/>
        <v>33</v>
      </c>
      <c r="O40" s="24">
        <v>0.056134259259259266</v>
      </c>
      <c r="P40" s="7">
        <f t="shared" si="6"/>
        <v>0.017077546296296306</v>
      </c>
      <c r="Q40" s="26">
        <f t="shared" si="7"/>
        <v>27</v>
      </c>
      <c r="R40" s="7"/>
      <c r="S40" s="23">
        <f t="shared" si="8"/>
        <v>0.056134259259259266</v>
      </c>
      <c r="T40" s="7">
        <f t="shared" si="10"/>
        <v>0.014513888888888896</v>
      </c>
      <c r="U40" s="26">
        <f t="shared" si="9"/>
        <v>29</v>
      </c>
    </row>
    <row r="41" spans="1:21" ht="15">
      <c r="A41" s="8">
        <v>30</v>
      </c>
      <c r="B41" s="9">
        <v>168</v>
      </c>
      <c r="C41" s="16" t="s">
        <v>192</v>
      </c>
      <c r="D41" s="9">
        <v>1968</v>
      </c>
      <c r="E41" s="16" t="s">
        <v>18</v>
      </c>
      <c r="F41" s="10">
        <v>0.011296296296296296</v>
      </c>
      <c r="G41" s="7">
        <f t="shared" si="0"/>
        <v>0.011296296296296296</v>
      </c>
      <c r="H41" s="26">
        <f t="shared" si="1"/>
        <v>36</v>
      </c>
      <c r="I41" s="10">
        <v>0.013070601851851852</v>
      </c>
      <c r="J41" s="7">
        <f t="shared" si="2"/>
        <v>0.0017743055555555567</v>
      </c>
      <c r="K41" s="26">
        <f t="shared" si="3"/>
        <v>37</v>
      </c>
      <c r="L41" s="10">
        <v>0.03915856481481481</v>
      </c>
      <c r="M41" s="7">
        <f t="shared" si="4"/>
        <v>0.02608796296296296</v>
      </c>
      <c r="N41" s="26">
        <f t="shared" si="5"/>
        <v>23</v>
      </c>
      <c r="O41" s="24">
        <v>0.05658564814814815</v>
      </c>
      <c r="P41" s="7">
        <f t="shared" si="6"/>
        <v>0.017427083333333336</v>
      </c>
      <c r="Q41" s="26">
        <f t="shared" si="7"/>
        <v>29</v>
      </c>
      <c r="R41" s="7"/>
      <c r="S41" s="23">
        <f t="shared" si="8"/>
        <v>0.05658564814814815</v>
      </c>
      <c r="T41" s="7">
        <f t="shared" si="10"/>
        <v>0.014965277777777779</v>
      </c>
      <c r="U41" s="26">
        <f t="shared" si="9"/>
        <v>30</v>
      </c>
    </row>
    <row r="42" spans="1:21" s="47" customFormat="1" ht="15">
      <c r="A42" s="8">
        <v>31</v>
      </c>
      <c r="B42" s="8">
        <v>187</v>
      </c>
      <c r="C42" s="15" t="s">
        <v>123</v>
      </c>
      <c r="D42" s="8">
        <v>1974</v>
      </c>
      <c r="E42" s="15" t="s">
        <v>96</v>
      </c>
      <c r="F42" s="10">
        <v>0.010659722222222221</v>
      </c>
      <c r="G42" s="7">
        <f t="shared" si="0"/>
        <v>0.010659722222222221</v>
      </c>
      <c r="H42" s="26">
        <f t="shared" si="1"/>
        <v>33</v>
      </c>
      <c r="I42" s="10">
        <v>0.012407407407407409</v>
      </c>
      <c r="J42" s="7">
        <f t="shared" si="2"/>
        <v>0.0017476851851851872</v>
      </c>
      <c r="K42" s="26">
        <f t="shared" si="3"/>
        <v>35</v>
      </c>
      <c r="L42" s="10">
        <v>0.0405011574074074</v>
      </c>
      <c r="M42" s="7">
        <f t="shared" si="4"/>
        <v>0.028093749999999994</v>
      </c>
      <c r="N42" s="26">
        <f t="shared" si="5"/>
        <v>35</v>
      </c>
      <c r="O42" s="24">
        <v>0.057060185185185186</v>
      </c>
      <c r="P42" s="7">
        <f t="shared" si="6"/>
        <v>0.016559027777777784</v>
      </c>
      <c r="Q42" s="26">
        <f t="shared" si="7"/>
        <v>23</v>
      </c>
      <c r="R42" s="7"/>
      <c r="S42" s="23">
        <f t="shared" si="8"/>
        <v>0.057060185185185186</v>
      </c>
      <c r="T42" s="7">
        <f t="shared" si="10"/>
        <v>0.015439814814814816</v>
      </c>
      <c r="U42" s="26">
        <f t="shared" si="9"/>
        <v>31</v>
      </c>
    </row>
    <row r="43" spans="1:21" ht="15">
      <c r="A43" s="8">
        <v>32</v>
      </c>
      <c r="B43" s="8">
        <v>169</v>
      </c>
      <c r="C43" s="15" t="s">
        <v>151</v>
      </c>
      <c r="D43" s="8">
        <v>1984</v>
      </c>
      <c r="E43" s="15" t="s">
        <v>96</v>
      </c>
      <c r="F43" s="10">
        <v>0.009618055555555555</v>
      </c>
      <c r="G43" s="7">
        <f t="shared" si="0"/>
        <v>0.009618055555555555</v>
      </c>
      <c r="H43" s="26">
        <f t="shared" si="1"/>
        <v>24</v>
      </c>
      <c r="I43" s="10">
        <v>0.011072916666666667</v>
      </c>
      <c r="J43" s="7">
        <f t="shared" si="2"/>
        <v>0.0014548611111111116</v>
      </c>
      <c r="K43" s="26">
        <f t="shared" si="3"/>
        <v>27</v>
      </c>
      <c r="L43" s="10">
        <v>0.03967013888888889</v>
      </c>
      <c r="M43" s="7">
        <f t="shared" si="4"/>
        <v>0.02859722222222222</v>
      </c>
      <c r="N43" s="26">
        <f t="shared" si="5"/>
        <v>36</v>
      </c>
      <c r="O43" s="24">
        <v>0.05755787037037038</v>
      </c>
      <c r="P43" s="7">
        <f t="shared" si="6"/>
        <v>0.01788773148148149</v>
      </c>
      <c r="Q43" s="26">
        <f t="shared" si="7"/>
        <v>34</v>
      </c>
      <c r="R43" s="7"/>
      <c r="S43" s="23">
        <f t="shared" si="8"/>
        <v>0.05755787037037038</v>
      </c>
      <c r="T43" s="7">
        <f t="shared" si="10"/>
        <v>0.015937500000000007</v>
      </c>
      <c r="U43" s="26">
        <f t="shared" si="9"/>
        <v>32</v>
      </c>
    </row>
    <row r="44" spans="1:21" ht="15">
      <c r="A44" s="8">
        <v>33</v>
      </c>
      <c r="B44" s="8">
        <v>102</v>
      </c>
      <c r="C44" s="16" t="s">
        <v>207</v>
      </c>
      <c r="D44" s="8">
        <v>1985</v>
      </c>
      <c r="E44" s="16" t="s">
        <v>208</v>
      </c>
      <c r="F44" s="10">
        <v>0.010590277777777777</v>
      </c>
      <c r="G44" s="7">
        <f t="shared" si="0"/>
        <v>0.010590277777777777</v>
      </c>
      <c r="H44" s="26">
        <f t="shared" si="1"/>
        <v>32</v>
      </c>
      <c r="I44" s="10">
        <v>0.012871527777777779</v>
      </c>
      <c r="J44" s="7">
        <f t="shared" si="2"/>
        <v>0.002281250000000002</v>
      </c>
      <c r="K44" s="26">
        <f t="shared" si="3"/>
        <v>44</v>
      </c>
      <c r="L44" s="10">
        <v>0.04083449074074074</v>
      </c>
      <c r="M44" s="7">
        <f t="shared" si="4"/>
        <v>0.02796296296296296</v>
      </c>
      <c r="N44" s="26">
        <f t="shared" si="5"/>
        <v>34</v>
      </c>
      <c r="O44" s="24">
        <v>0.057916666666666665</v>
      </c>
      <c r="P44" s="7">
        <f t="shared" si="6"/>
        <v>0.017082175925925924</v>
      </c>
      <c r="Q44" s="26">
        <f t="shared" si="7"/>
        <v>28</v>
      </c>
      <c r="R44" s="7"/>
      <c r="S44" s="23">
        <f t="shared" si="8"/>
        <v>0.057916666666666665</v>
      </c>
      <c r="T44" s="7">
        <f t="shared" si="10"/>
        <v>0.016296296296296295</v>
      </c>
      <c r="U44" s="26">
        <f t="shared" si="9"/>
        <v>33</v>
      </c>
    </row>
    <row r="45" spans="1:21" ht="15">
      <c r="A45" s="8">
        <v>34</v>
      </c>
      <c r="B45" s="8">
        <v>164</v>
      </c>
      <c r="C45" s="15" t="s">
        <v>122</v>
      </c>
      <c r="D45" s="8">
        <v>1984</v>
      </c>
      <c r="E45" s="15" t="s">
        <v>18</v>
      </c>
      <c r="F45" s="10">
        <v>0.012326388888888888</v>
      </c>
      <c r="G45" s="7">
        <f t="shared" si="0"/>
        <v>0.012326388888888888</v>
      </c>
      <c r="H45" s="26">
        <f t="shared" si="1"/>
        <v>44</v>
      </c>
      <c r="I45" s="10">
        <v>0.013921296296296298</v>
      </c>
      <c r="J45" s="7">
        <f t="shared" si="2"/>
        <v>0.0015949074074074095</v>
      </c>
      <c r="K45" s="26">
        <f t="shared" si="3"/>
        <v>31</v>
      </c>
      <c r="L45" s="10">
        <v>0.040546296296296296</v>
      </c>
      <c r="M45" s="7">
        <f t="shared" si="4"/>
        <v>0.026624999999999996</v>
      </c>
      <c r="N45" s="26">
        <f t="shared" si="5"/>
        <v>27</v>
      </c>
      <c r="O45" s="24">
        <v>0.05831018518518519</v>
      </c>
      <c r="P45" s="7">
        <f t="shared" si="6"/>
        <v>0.01776388888888889</v>
      </c>
      <c r="Q45" s="26">
        <f t="shared" si="7"/>
        <v>33</v>
      </c>
      <c r="R45" s="7"/>
      <c r="S45" s="23">
        <f t="shared" si="8"/>
        <v>0.05831018518518519</v>
      </c>
      <c r="T45" s="7">
        <f t="shared" si="10"/>
        <v>0.016689814814814817</v>
      </c>
      <c r="U45" s="26">
        <f t="shared" si="9"/>
        <v>34</v>
      </c>
    </row>
    <row r="46" spans="1:21" ht="15">
      <c r="A46" s="8">
        <v>35</v>
      </c>
      <c r="B46" s="8">
        <v>186</v>
      </c>
      <c r="C46" s="15" t="s">
        <v>124</v>
      </c>
      <c r="D46" s="8">
        <v>1974</v>
      </c>
      <c r="E46" s="15" t="s">
        <v>108</v>
      </c>
      <c r="F46" s="10">
        <v>0.011469907407407408</v>
      </c>
      <c r="G46" s="7">
        <f t="shared" si="0"/>
        <v>0.011469907407407408</v>
      </c>
      <c r="H46" s="26">
        <f t="shared" si="1"/>
        <v>37</v>
      </c>
      <c r="I46" s="10">
        <v>0.014034722222222224</v>
      </c>
      <c r="J46" s="7">
        <f t="shared" si="2"/>
        <v>0.0025648148148148166</v>
      </c>
      <c r="K46" s="26">
        <f t="shared" si="3"/>
        <v>47</v>
      </c>
      <c r="L46" s="10">
        <v>0.04132986111111111</v>
      </c>
      <c r="M46" s="7">
        <f t="shared" si="4"/>
        <v>0.027295138888888883</v>
      </c>
      <c r="N46" s="26">
        <f t="shared" si="5"/>
        <v>30</v>
      </c>
      <c r="O46" s="24">
        <v>0.059444444444444446</v>
      </c>
      <c r="P46" s="7">
        <f t="shared" si="6"/>
        <v>0.018114583333333337</v>
      </c>
      <c r="Q46" s="26">
        <f t="shared" si="7"/>
        <v>35</v>
      </c>
      <c r="R46" s="7"/>
      <c r="S46" s="23">
        <f t="shared" si="8"/>
        <v>0.059444444444444446</v>
      </c>
      <c r="T46" s="7">
        <f t="shared" si="10"/>
        <v>0.017824074074074076</v>
      </c>
      <c r="U46" s="26">
        <f t="shared" si="9"/>
        <v>35</v>
      </c>
    </row>
    <row r="47" spans="1:21" ht="15">
      <c r="A47" s="8">
        <v>36</v>
      </c>
      <c r="B47" s="8">
        <v>172</v>
      </c>
      <c r="C47" s="15" t="s">
        <v>139</v>
      </c>
      <c r="D47" s="8">
        <v>1960</v>
      </c>
      <c r="E47" s="15" t="s">
        <v>140</v>
      </c>
      <c r="F47" s="10">
        <v>0.010787037037037038</v>
      </c>
      <c r="G47" s="7">
        <f t="shared" si="0"/>
        <v>0.010787037037037038</v>
      </c>
      <c r="H47" s="26">
        <f t="shared" si="1"/>
        <v>35</v>
      </c>
      <c r="I47" s="10">
        <v>0.013077546296296295</v>
      </c>
      <c r="J47" s="7">
        <f t="shared" si="2"/>
        <v>0.0022905092592592578</v>
      </c>
      <c r="K47" s="26">
        <f t="shared" si="3"/>
        <v>45</v>
      </c>
      <c r="L47" s="24">
        <v>0.04230671296296296</v>
      </c>
      <c r="M47" s="7">
        <f t="shared" si="4"/>
        <v>0.029229166666666667</v>
      </c>
      <c r="N47" s="26">
        <f t="shared" si="5"/>
        <v>39</v>
      </c>
      <c r="O47" s="24">
        <v>0.060069444444444446</v>
      </c>
      <c r="P47" s="7">
        <f t="shared" si="6"/>
        <v>0.017762731481481484</v>
      </c>
      <c r="Q47" s="26">
        <f t="shared" si="7"/>
        <v>32</v>
      </c>
      <c r="R47" s="7"/>
      <c r="S47" s="23">
        <f t="shared" si="8"/>
        <v>0.060069444444444446</v>
      </c>
      <c r="T47" s="7">
        <f t="shared" si="10"/>
        <v>0.018449074074074076</v>
      </c>
      <c r="U47" s="26">
        <f t="shared" si="9"/>
        <v>36</v>
      </c>
    </row>
    <row r="48" spans="1:21" ht="15">
      <c r="A48" s="8">
        <v>37</v>
      </c>
      <c r="B48" s="8">
        <v>181</v>
      </c>
      <c r="C48" s="16" t="s">
        <v>196</v>
      </c>
      <c r="D48" s="8">
        <v>1954</v>
      </c>
      <c r="E48" s="16" t="s">
        <v>188</v>
      </c>
      <c r="F48" s="10">
        <v>0.009722222222222222</v>
      </c>
      <c r="G48" s="7">
        <f t="shared" si="0"/>
        <v>0.009722222222222222</v>
      </c>
      <c r="H48" s="26">
        <f t="shared" si="1"/>
        <v>25</v>
      </c>
      <c r="I48" s="10">
        <v>0.01075925925925926</v>
      </c>
      <c r="J48" s="7">
        <f t="shared" si="2"/>
        <v>0.0010370370370370377</v>
      </c>
      <c r="K48" s="26">
        <f t="shared" si="3"/>
        <v>19</v>
      </c>
      <c r="L48" s="10">
        <v>0.036885416666666664</v>
      </c>
      <c r="M48" s="7">
        <f t="shared" si="4"/>
        <v>0.026126157407407403</v>
      </c>
      <c r="N48" s="26">
        <f t="shared" si="5"/>
        <v>24</v>
      </c>
      <c r="O48" s="24">
        <v>0.060277777777777784</v>
      </c>
      <c r="P48" s="7">
        <f t="shared" si="6"/>
        <v>0.02339236111111112</v>
      </c>
      <c r="Q48" s="26">
        <f t="shared" si="7"/>
        <v>47</v>
      </c>
      <c r="R48" s="7"/>
      <c r="S48" s="23">
        <f t="shared" si="8"/>
        <v>0.060277777777777784</v>
      </c>
      <c r="T48" s="7">
        <f t="shared" si="10"/>
        <v>0.018657407407407414</v>
      </c>
      <c r="U48" s="26">
        <f t="shared" si="9"/>
        <v>37</v>
      </c>
    </row>
    <row r="49" spans="1:21" ht="15">
      <c r="A49" s="8">
        <v>38</v>
      </c>
      <c r="B49" s="8">
        <v>165</v>
      </c>
      <c r="C49" s="15" t="s">
        <v>131</v>
      </c>
      <c r="D49" s="8">
        <v>1971</v>
      </c>
      <c r="E49" s="15" t="s">
        <v>18</v>
      </c>
      <c r="F49" s="10">
        <v>0.011828703703703704</v>
      </c>
      <c r="G49" s="7">
        <f t="shared" si="0"/>
        <v>0.011828703703703704</v>
      </c>
      <c r="H49" s="26">
        <f t="shared" si="1"/>
        <v>40</v>
      </c>
      <c r="I49" s="10">
        <v>0.013402777777777777</v>
      </c>
      <c r="J49" s="7">
        <f t="shared" si="2"/>
        <v>0.0015740740740740732</v>
      </c>
      <c r="K49" s="26">
        <f t="shared" si="3"/>
        <v>30</v>
      </c>
      <c r="L49" s="10">
        <v>0.03999305555555556</v>
      </c>
      <c r="M49" s="7">
        <f t="shared" si="4"/>
        <v>0.026590277777777782</v>
      </c>
      <c r="N49" s="26">
        <f t="shared" si="5"/>
        <v>26</v>
      </c>
      <c r="O49" s="24">
        <v>0.060891203703703704</v>
      </c>
      <c r="P49" s="7">
        <f t="shared" si="6"/>
        <v>0.020898148148148145</v>
      </c>
      <c r="Q49" s="26">
        <f t="shared" si="7"/>
        <v>42</v>
      </c>
      <c r="R49" s="7"/>
      <c r="S49" s="23">
        <f t="shared" si="8"/>
        <v>0.060891203703703704</v>
      </c>
      <c r="T49" s="7">
        <f t="shared" si="10"/>
        <v>0.019270833333333334</v>
      </c>
      <c r="U49" s="26">
        <f t="shared" si="9"/>
        <v>38</v>
      </c>
    </row>
    <row r="50" spans="1:21" ht="15">
      <c r="A50" s="8">
        <v>39</v>
      </c>
      <c r="B50" s="8">
        <v>178</v>
      </c>
      <c r="C50" s="15" t="s">
        <v>135</v>
      </c>
      <c r="D50" s="8">
        <v>1964</v>
      </c>
      <c r="E50" s="15" t="s">
        <v>18</v>
      </c>
      <c r="F50" s="10">
        <v>0.012743055555555556</v>
      </c>
      <c r="G50" s="7">
        <f t="shared" si="0"/>
        <v>0.012743055555555556</v>
      </c>
      <c r="H50" s="26">
        <f t="shared" si="1"/>
        <v>46</v>
      </c>
      <c r="I50" s="10">
        <v>0.013481481481481481</v>
      </c>
      <c r="J50" s="7">
        <f t="shared" si="2"/>
        <v>0.0007384259259259254</v>
      </c>
      <c r="K50" s="26">
        <f t="shared" si="3"/>
        <v>15</v>
      </c>
      <c r="L50" s="24">
        <v>0.04420486111111111</v>
      </c>
      <c r="M50" s="7">
        <f t="shared" si="4"/>
        <v>0.030723379629629628</v>
      </c>
      <c r="N50" s="26">
        <f t="shared" si="5"/>
        <v>42</v>
      </c>
      <c r="O50" s="24">
        <v>0.061134259259259256</v>
      </c>
      <c r="P50" s="7">
        <f t="shared" si="6"/>
        <v>0.016929398148148145</v>
      </c>
      <c r="Q50" s="26">
        <f t="shared" si="7"/>
        <v>26</v>
      </c>
      <c r="R50" s="7"/>
      <c r="S50" s="23">
        <f t="shared" si="8"/>
        <v>0.061134259259259256</v>
      </c>
      <c r="T50" s="7">
        <f t="shared" si="10"/>
        <v>0.019513888888888886</v>
      </c>
      <c r="U50" s="26">
        <f t="shared" si="9"/>
        <v>39</v>
      </c>
    </row>
    <row r="51" spans="1:21" ht="15">
      <c r="A51" s="9">
        <v>40</v>
      </c>
      <c r="B51" s="8">
        <v>105</v>
      </c>
      <c r="C51" s="15" t="s">
        <v>116</v>
      </c>
      <c r="D51" s="8">
        <v>1990</v>
      </c>
      <c r="E51" s="15" t="s">
        <v>78</v>
      </c>
      <c r="F51" s="10">
        <v>0.01324074074074074</v>
      </c>
      <c r="G51" s="7">
        <f t="shared" si="0"/>
        <v>0.01324074074074074</v>
      </c>
      <c r="H51" s="26">
        <f t="shared" si="1"/>
        <v>47</v>
      </c>
      <c r="I51" s="10">
        <v>0.014572916666666666</v>
      </c>
      <c r="J51" s="7">
        <f t="shared" si="2"/>
        <v>0.0013321759259259259</v>
      </c>
      <c r="K51" s="26">
        <f t="shared" si="3"/>
        <v>24</v>
      </c>
      <c r="L51" s="24">
        <v>0.04441319444444444</v>
      </c>
      <c r="M51" s="7">
        <f t="shared" si="4"/>
        <v>0.029840277777777778</v>
      </c>
      <c r="N51" s="26">
        <f t="shared" si="5"/>
        <v>40</v>
      </c>
      <c r="O51" s="24">
        <v>0.061990740740740735</v>
      </c>
      <c r="P51" s="7">
        <f t="shared" si="6"/>
        <v>0.017577546296296293</v>
      </c>
      <c r="Q51" s="26">
        <f t="shared" si="7"/>
        <v>30</v>
      </c>
      <c r="R51" s="7"/>
      <c r="S51" s="23">
        <f t="shared" si="8"/>
        <v>0.061990740740740735</v>
      </c>
      <c r="T51" s="7">
        <f t="shared" si="10"/>
        <v>0.020370370370370365</v>
      </c>
      <c r="U51" s="26">
        <f t="shared" si="9"/>
        <v>40</v>
      </c>
    </row>
    <row r="52" spans="1:21" ht="15">
      <c r="A52" s="9">
        <v>41</v>
      </c>
      <c r="B52" s="8">
        <v>176</v>
      </c>
      <c r="C52" s="15" t="s">
        <v>133</v>
      </c>
      <c r="D52" s="8">
        <v>1968</v>
      </c>
      <c r="E52" s="15" t="s">
        <v>115</v>
      </c>
      <c r="F52" s="10">
        <v>0.012094907407407408</v>
      </c>
      <c r="G52" s="7">
        <f t="shared" si="0"/>
        <v>0.012094907407407408</v>
      </c>
      <c r="H52" s="26">
        <f t="shared" si="1"/>
        <v>42</v>
      </c>
      <c r="I52" s="10">
        <v>0.014049768518518517</v>
      </c>
      <c r="J52" s="7">
        <f t="shared" si="2"/>
        <v>0.0019548611111111086</v>
      </c>
      <c r="K52" s="26">
        <f t="shared" si="3"/>
        <v>40</v>
      </c>
      <c r="L52" s="24">
        <v>0.0445625</v>
      </c>
      <c r="M52" s="7">
        <f t="shared" si="4"/>
        <v>0.03051273148148148</v>
      </c>
      <c r="N52" s="26">
        <f t="shared" si="5"/>
        <v>41</v>
      </c>
      <c r="O52" s="24">
        <v>0.06335648148148149</v>
      </c>
      <c r="P52" s="7">
        <f t="shared" si="6"/>
        <v>0.018793981481481488</v>
      </c>
      <c r="Q52" s="26">
        <f t="shared" si="7"/>
        <v>39</v>
      </c>
      <c r="R52" s="7"/>
      <c r="S52" s="23">
        <f t="shared" si="8"/>
        <v>0.06335648148148149</v>
      </c>
      <c r="T52" s="7">
        <f t="shared" si="10"/>
        <v>0.021736111111111116</v>
      </c>
      <c r="U52" s="26">
        <f t="shared" si="9"/>
        <v>41</v>
      </c>
    </row>
    <row r="53" spans="1:21" ht="15">
      <c r="A53" s="9">
        <v>42</v>
      </c>
      <c r="B53" s="8">
        <v>174</v>
      </c>
      <c r="C53" s="16" t="s">
        <v>197</v>
      </c>
      <c r="D53" s="8">
        <v>1957</v>
      </c>
      <c r="E53" s="16" t="s">
        <v>167</v>
      </c>
      <c r="F53" s="10">
        <v>0.012141203703703704</v>
      </c>
      <c r="G53" s="7">
        <f t="shared" si="0"/>
        <v>0.012141203703703704</v>
      </c>
      <c r="H53" s="26">
        <f t="shared" si="1"/>
        <v>43</v>
      </c>
      <c r="I53" s="10">
        <v>0.014065972222222221</v>
      </c>
      <c r="J53" s="7">
        <f t="shared" si="2"/>
        <v>0.0019247685185185166</v>
      </c>
      <c r="K53" s="26">
        <f t="shared" si="3"/>
        <v>39</v>
      </c>
      <c r="L53" s="24">
        <v>0.043178240740740746</v>
      </c>
      <c r="M53" s="7">
        <f t="shared" si="4"/>
        <v>0.029112268518518523</v>
      </c>
      <c r="N53" s="26">
        <f t="shared" si="5"/>
        <v>38</v>
      </c>
      <c r="O53" s="24">
        <v>0.06591435185185185</v>
      </c>
      <c r="P53" s="7">
        <f t="shared" si="6"/>
        <v>0.022736111111111103</v>
      </c>
      <c r="Q53" s="26">
        <f t="shared" si="7"/>
        <v>45</v>
      </c>
      <c r="R53" s="7"/>
      <c r="S53" s="23">
        <f t="shared" si="8"/>
        <v>0.06591435185185185</v>
      </c>
      <c r="T53" s="7">
        <f t="shared" si="10"/>
        <v>0.02429398148148148</v>
      </c>
      <c r="U53" s="26">
        <f t="shared" si="9"/>
        <v>42</v>
      </c>
    </row>
    <row r="54" spans="1:21" ht="15">
      <c r="A54" s="9">
        <v>43</v>
      </c>
      <c r="B54" s="8">
        <v>161</v>
      </c>
      <c r="C54" s="29" t="s">
        <v>173</v>
      </c>
      <c r="D54" s="8">
        <v>1990</v>
      </c>
      <c r="E54" s="15" t="s">
        <v>71</v>
      </c>
      <c r="F54" s="10">
        <v>0.010416666666666666</v>
      </c>
      <c r="G54" s="7">
        <f t="shared" si="0"/>
        <v>0.010416666666666666</v>
      </c>
      <c r="H54" s="26">
        <f t="shared" si="1"/>
        <v>31</v>
      </c>
      <c r="I54" s="10">
        <v>0.012623842592592594</v>
      </c>
      <c r="J54" s="7">
        <f t="shared" si="2"/>
        <v>0.0022071759259259284</v>
      </c>
      <c r="K54" s="26">
        <f t="shared" si="3"/>
        <v>42</v>
      </c>
      <c r="L54" s="24">
        <v>0.046171296296296294</v>
      </c>
      <c r="M54" s="7">
        <f t="shared" si="4"/>
        <v>0.0335474537037037</v>
      </c>
      <c r="N54" s="26">
        <f t="shared" si="5"/>
        <v>46</v>
      </c>
      <c r="O54" s="24">
        <v>0.06613425925925925</v>
      </c>
      <c r="P54" s="7">
        <f t="shared" si="6"/>
        <v>0.01996296296296296</v>
      </c>
      <c r="Q54" s="26">
        <f t="shared" si="7"/>
        <v>41</v>
      </c>
      <c r="R54" s="7"/>
      <c r="S54" s="23">
        <f t="shared" si="8"/>
        <v>0.06613425925925925</v>
      </c>
      <c r="T54" s="7">
        <f t="shared" si="10"/>
        <v>0.024513888888888884</v>
      </c>
      <c r="U54" s="26">
        <f t="shared" si="9"/>
        <v>43</v>
      </c>
    </row>
    <row r="55" spans="1:21" ht="15">
      <c r="A55" s="9">
        <v>44</v>
      </c>
      <c r="B55" s="9">
        <v>101</v>
      </c>
      <c r="C55" s="16" t="s">
        <v>205</v>
      </c>
      <c r="D55" s="8">
        <v>1989</v>
      </c>
      <c r="E55" s="15" t="s">
        <v>96</v>
      </c>
      <c r="F55" s="10">
        <v>0.011967592592592592</v>
      </c>
      <c r="G55" s="7">
        <f t="shared" si="0"/>
        <v>0.011967592592592592</v>
      </c>
      <c r="H55" s="26">
        <f t="shared" si="1"/>
        <v>41</v>
      </c>
      <c r="I55" s="10">
        <v>0.014200231481481482</v>
      </c>
      <c r="J55" s="7">
        <f t="shared" si="2"/>
        <v>0.00223263888888889</v>
      </c>
      <c r="K55" s="26">
        <f t="shared" si="3"/>
        <v>43</v>
      </c>
      <c r="L55" s="24">
        <v>0.04643865740740741</v>
      </c>
      <c r="M55" s="7">
        <f t="shared" si="4"/>
        <v>0.03223842592592593</v>
      </c>
      <c r="N55" s="26">
        <f t="shared" si="5"/>
        <v>43</v>
      </c>
      <c r="O55" s="24">
        <v>0.06638888888888889</v>
      </c>
      <c r="P55" s="7">
        <f t="shared" si="6"/>
        <v>0.01995023148148148</v>
      </c>
      <c r="Q55" s="26">
        <f t="shared" si="7"/>
        <v>40</v>
      </c>
      <c r="R55" s="7"/>
      <c r="S55" s="23">
        <f t="shared" si="8"/>
        <v>0.06638888888888889</v>
      </c>
      <c r="T55" s="7">
        <f t="shared" si="10"/>
        <v>0.024768518518518516</v>
      </c>
      <c r="U55" s="26">
        <f t="shared" si="9"/>
        <v>44</v>
      </c>
    </row>
    <row r="56" spans="1:21" ht="15">
      <c r="A56" s="9">
        <v>45</v>
      </c>
      <c r="B56" s="8">
        <v>166</v>
      </c>
      <c r="C56" s="15" t="s">
        <v>145</v>
      </c>
      <c r="D56" s="8">
        <v>2000</v>
      </c>
      <c r="E56" s="15" t="s">
        <v>18</v>
      </c>
      <c r="F56" s="10">
        <v>0.009895833333333333</v>
      </c>
      <c r="G56" s="7">
        <f t="shared" si="0"/>
        <v>0.009895833333333333</v>
      </c>
      <c r="H56" s="26">
        <f t="shared" si="1"/>
        <v>27</v>
      </c>
      <c r="I56" s="10">
        <v>0.01154976851851852</v>
      </c>
      <c r="J56" s="7">
        <f t="shared" si="2"/>
        <v>0.001653935185185187</v>
      </c>
      <c r="K56" s="26">
        <f t="shared" si="3"/>
        <v>33</v>
      </c>
      <c r="L56" s="24">
        <v>0.047491898148148144</v>
      </c>
      <c r="M56" s="7">
        <f t="shared" si="4"/>
        <v>0.03594212962962962</v>
      </c>
      <c r="N56" s="26">
        <f t="shared" si="5"/>
        <v>47</v>
      </c>
      <c r="O56" s="24">
        <v>0.06871527777777778</v>
      </c>
      <c r="P56" s="7">
        <f t="shared" si="6"/>
        <v>0.021223379629629634</v>
      </c>
      <c r="Q56" s="26">
        <f t="shared" si="7"/>
        <v>43</v>
      </c>
      <c r="R56" s="7"/>
      <c r="S56" s="23">
        <f t="shared" si="8"/>
        <v>0.06871527777777778</v>
      </c>
      <c r="T56" s="7">
        <f t="shared" si="10"/>
        <v>0.027094907407407408</v>
      </c>
      <c r="U56" s="26">
        <f t="shared" si="9"/>
        <v>45</v>
      </c>
    </row>
    <row r="57" spans="1:21" ht="15">
      <c r="A57" s="9">
        <v>46</v>
      </c>
      <c r="B57" s="8">
        <v>163</v>
      </c>
      <c r="C57" s="16" t="s">
        <v>171</v>
      </c>
      <c r="D57" s="8">
        <v>1989</v>
      </c>
      <c r="E57" s="16" t="s">
        <v>78</v>
      </c>
      <c r="F57" s="10">
        <v>0.011527777777777777</v>
      </c>
      <c r="G57" s="7">
        <f t="shared" si="0"/>
        <v>0.011527777777777777</v>
      </c>
      <c r="H57" s="26">
        <f t="shared" si="1"/>
        <v>38</v>
      </c>
      <c r="I57" s="10">
        <v>0.013952546296296296</v>
      </c>
      <c r="J57" s="7">
        <f t="shared" si="2"/>
        <v>0.002424768518518519</v>
      </c>
      <c r="K57" s="26">
        <f t="shared" si="3"/>
        <v>46</v>
      </c>
      <c r="L57" s="24">
        <v>0.04737615740740741</v>
      </c>
      <c r="M57" s="7">
        <f t="shared" si="4"/>
        <v>0.03342361111111111</v>
      </c>
      <c r="N57" s="26">
        <f t="shared" si="5"/>
        <v>44</v>
      </c>
      <c r="O57" s="24">
        <v>0.07005787037037037</v>
      </c>
      <c r="P57" s="7">
        <f t="shared" si="6"/>
        <v>0.02268171296296296</v>
      </c>
      <c r="Q57" s="26">
        <f t="shared" si="7"/>
        <v>44</v>
      </c>
      <c r="R57" s="7"/>
      <c r="S57" s="23">
        <f t="shared" si="8"/>
        <v>0.07005787037037037</v>
      </c>
      <c r="T57" s="7">
        <f t="shared" si="10"/>
        <v>0.028437499999999998</v>
      </c>
      <c r="U57" s="26">
        <f t="shared" si="9"/>
        <v>46</v>
      </c>
    </row>
    <row r="58" spans="1:21" ht="15">
      <c r="A58" s="9">
        <v>47</v>
      </c>
      <c r="B58" s="8">
        <v>167</v>
      </c>
      <c r="C58" s="15" t="s">
        <v>121</v>
      </c>
      <c r="D58" s="8">
        <v>1984</v>
      </c>
      <c r="E58" s="15" t="s">
        <v>78</v>
      </c>
      <c r="F58" s="10">
        <v>0.012708333333333334</v>
      </c>
      <c r="G58" s="7">
        <f t="shared" si="0"/>
        <v>0.012708333333333334</v>
      </c>
      <c r="H58" s="26">
        <f t="shared" si="1"/>
        <v>45</v>
      </c>
      <c r="I58" s="10">
        <v>0.015613425925925926</v>
      </c>
      <c r="J58" s="7">
        <f t="shared" si="2"/>
        <v>0.002905092592592593</v>
      </c>
      <c r="K58" s="26">
        <f t="shared" si="3"/>
        <v>48</v>
      </c>
      <c r="L58" s="24">
        <v>0.04905208333333333</v>
      </c>
      <c r="M58" s="7">
        <f t="shared" si="4"/>
        <v>0.0334386574074074</v>
      </c>
      <c r="N58" s="26">
        <f t="shared" si="5"/>
        <v>45</v>
      </c>
      <c r="O58" s="24">
        <v>0.07408564814814815</v>
      </c>
      <c r="P58" s="7">
        <f t="shared" si="6"/>
        <v>0.02503356481481482</v>
      </c>
      <c r="Q58" s="26">
        <f t="shared" si="7"/>
        <v>48</v>
      </c>
      <c r="R58" s="7"/>
      <c r="S58" s="23">
        <f t="shared" si="8"/>
        <v>0.07408564814814815</v>
      </c>
      <c r="T58" s="7">
        <f t="shared" si="10"/>
        <v>0.03246527777777778</v>
      </c>
      <c r="U58" s="26">
        <f t="shared" si="9"/>
        <v>47</v>
      </c>
    </row>
    <row r="59" spans="1:21" ht="15">
      <c r="A59" s="9">
        <v>48</v>
      </c>
      <c r="B59" s="8">
        <v>184</v>
      </c>
      <c r="C59" s="16" t="s">
        <v>195</v>
      </c>
      <c r="D59" s="8">
        <v>1947</v>
      </c>
      <c r="E59" s="16" t="s">
        <v>190</v>
      </c>
      <c r="F59" s="10">
        <v>0.018634259259259257</v>
      </c>
      <c r="G59" s="7">
        <f t="shared" si="0"/>
        <v>0.018634259259259257</v>
      </c>
      <c r="H59" s="26">
        <f t="shared" si="1"/>
        <v>48</v>
      </c>
      <c r="I59" s="10">
        <v>0.02075</v>
      </c>
      <c r="J59" s="7">
        <f t="shared" si="2"/>
        <v>0.0021157407407407444</v>
      </c>
      <c r="K59" s="26">
        <f t="shared" si="3"/>
        <v>41</v>
      </c>
      <c r="L59" s="24">
        <v>0.05971180555555555</v>
      </c>
      <c r="M59" s="7">
        <f t="shared" si="4"/>
        <v>0.03896180555555555</v>
      </c>
      <c r="N59" s="26">
        <f t="shared" si="5"/>
        <v>48</v>
      </c>
      <c r="O59" s="24">
        <v>0.08262731481481482</v>
      </c>
      <c r="P59" s="7">
        <f t="shared" si="6"/>
        <v>0.022915509259259267</v>
      </c>
      <c r="Q59" s="26">
        <f t="shared" si="7"/>
        <v>46</v>
      </c>
      <c r="R59" s="7"/>
      <c r="S59" s="23">
        <f t="shared" si="8"/>
        <v>0.08262731481481482</v>
      </c>
      <c r="T59" s="7">
        <f t="shared" si="10"/>
        <v>0.04100694444444445</v>
      </c>
      <c r="U59" s="26">
        <f t="shared" si="9"/>
        <v>48</v>
      </c>
    </row>
    <row r="60" spans="18:21" ht="15">
      <c r="R60"/>
      <c r="U60" s="44"/>
    </row>
    <row r="61" spans="18:21" ht="15">
      <c r="R61"/>
      <c r="U61" s="44"/>
    </row>
    <row r="62" spans="2:21" ht="15">
      <c r="B62" s="55" t="s">
        <v>9</v>
      </c>
      <c r="C62" s="55"/>
      <c r="D62" t="s">
        <v>217</v>
      </c>
      <c r="E62" s="2"/>
      <c r="R62"/>
      <c r="U62" s="44"/>
    </row>
    <row r="63" spans="5:21" ht="15">
      <c r="E63" s="2"/>
      <c r="R63"/>
      <c r="U63" s="44"/>
    </row>
    <row r="64" spans="2:21" ht="15">
      <c r="B64" s="55" t="s">
        <v>10</v>
      </c>
      <c r="C64" s="55"/>
      <c r="D64" t="s">
        <v>218</v>
      </c>
      <c r="R64"/>
      <c r="U64" s="44"/>
    </row>
    <row r="65" spans="18:21" ht="15">
      <c r="R65"/>
      <c r="U65" s="44"/>
    </row>
    <row r="66" spans="18:21" ht="15">
      <c r="R66"/>
      <c r="U66" s="44"/>
    </row>
    <row r="67" spans="18:21" ht="15">
      <c r="R67"/>
      <c r="U67" s="44"/>
    </row>
    <row r="68" spans="18:21" ht="15">
      <c r="R68"/>
      <c r="U68" s="44"/>
    </row>
  </sheetData>
  <sheetProtection/>
  <mergeCells count="8">
    <mergeCell ref="B62:C62"/>
    <mergeCell ref="B64:C64"/>
    <mergeCell ref="A1:P1"/>
    <mergeCell ref="A2:C2"/>
    <mergeCell ref="N2:P2"/>
    <mergeCell ref="A3:P3"/>
    <mergeCell ref="A4:P4"/>
    <mergeCell ref="A9:P9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300" verticalDpi="3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Dmitry</cp:lastModifiedBy>
  <cp:lastPrinted>2008-11-17T03:03:53Z</cp:lastPrinted>
  <dcterms:created xsi:type="dcterms:W3CDTF">2012-06-03T17:16:47Z</dcterms:created>
  <dcterms:modified xsi:type="dcterms:W3CDTF">2017-06-29T20:31:22Z</dcterms:modified>
  <cp:category/>
  <cp:version/>
  <cp:contentType/>
  <cp:contentStatus/>
</cp:coreProperties>
</file>